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AT's work\Air Transport Statistics &amp; Data\Example for Air transport statistic 2022\"/>
    </mc:Choice>
  </mc:AlternateContent>
  <xr:revisionPtr revIDLastSave="0" documentId="13_ncr:1_{1C1E5877-FC95-4A38-84A9-E9B360F91DA9}" xr6:coauthVersionLast="36" xr6:coauthVersionMax="36" xr10:uidLastSave="{00000000-0000-0000-0000-000000000000}"/>
  <bookViews>
    <workbookView xWindow="0" yWindow="0" windowWidth="20490" windowHeight="7425" tabRatio="732" xr2:uid="{00000000-000D-0000-FFFF-FFFF00000000}"/>
  </bookViews>
  <sheets>
    <sheet name="Total Pax by AP Jan22-Dec22" sheetId="1" r:id="rId1"/>
    <sheet name="Total AC MM by AP Jan22-Dec22" sheetId="6" r:id="rId2"/>
    <sheet name="Total Freight by AP Jan22-Dec22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3" i="1" l="1"/>
  <c r="AM36" i="1"/>
  <c r="AM24" i="7"/>
  <c r="AO24" i="7"/>
  <c r="AL24" i="7"/>
  <c r="AI24" i="7"/>
  <c r="AF24" i="7"/>
  <c r="AC24" i="7"/>
  <c r="Z24" i="7"/>
  <c r="W24" i="7"/>
  <c r="T24" i="7"/>
  <c r="Q24" i="7"/>
  <c r="N24" i="7"/>
  <c r="K24" i="7"/>
  <c r="H24" i="7"/>
  <c r="E24" i="7"/>
  <c r="AN24" i="6"/>
  <c r="AM24" i="6"/>
  <c r="AL24" i="6"/>
  <c r="AI24" i="6"/>
  <c r="AF24" i="6"/>
  <c r="AC24" i="6"/>
  <c r="Z24" i="6"/>
  <c r="Q24" i="6"/>
  <c r="N24" i="6"/>
  <c r="K24" i="6"/>
  <c r="H24" i="6"/>
  <c r="E24" i="6"/>
  <c r="W24" i="6"/>
  <c r="T24" i="6"/>
  <c r="AM24" i="1"/>
  <c r="AN24" i="1"/>
  <c r="AL24" i="1"/>
  <c r="AI24" i="1"/>
  <c r="AF24" i="1"/>
  <c r="AC24" i="1"/>
  <c r="Z24" i="1"/>
  <c r="W24" i="1"/>
  <c r="T24" i="1"/>
  <c r="Q24" i="1"/>
  <c r="N24" i="1"/>
  <c r="K24" i="1"/>
  <c r="H24" i="1"/>
  <c r="E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AO24" i="6"/>
  <c r="AO24" i="1"/>
  <c r="AK50" i="7"/>
  <c r="AJ50" i="7"/>
  <c r="AH50" i="7"/>
  <c r="AG50" i="7"/>
  <c r="AE50" i="7"/>
  <c r="AD50" i="7"/>
  <c r="AB50" i="7"/>
  <c r="AA50" i="7"/>
  <c r="Y50" i="7"/>
  <c r="X50" i="7"/>
  <c r="V50" i="7"/>
  <c r="U50" i="7"/>
  <c r="S50" i="7"/>
  <c r="R50" i="7"/>
  <c r="P50" i="7"/>
  <c r="O50" i="7"/>
  <c r="M50" i="7"/>
  <c r="L50" i="7"/>
  <c r="J50" i="7"/>
  <c r="I50" i="7"/>
  <c r="G50" i="7"/>
  <c r="F50" i="7"/>
  <c r="D50" i="7"/>
  <c r="C50" i="7"/>
  <c r="AK49" i="7"/>
  <c r="AJ49" i="7"/>
  <c r="AH49" i="7"/>
  <c r="AG49" i="7"/>
  <c r="AE49" i="7"/>
  <c r="AD49" i="7"/>
  <c r="AB49" i="7"/>
  <c r="AA49" i="7"/>
  <c r="Y49" i="7"/>
  <c r="X49" i="7"/>
  <c r="V49" i="7"/>
  <c r="U49" i="7"/>
  <c r="S49" i="7"/>
  <c r="R49" i="7"/>
  <c r="P49" i="7"/>
  <c r="O49" i="7"/>
  <c r="M49" i="7"/>
  <c r="L49" i="7"/>
  <c r="J49" i="7"/>
  <c r="I49" i="7"/>
  <c r="G49" i="7"/>
  <c r="F49" i="7"/>
  <c r="D49" i="7"/>
  <c r="C49" i="7"/>
  <c r="AK48" i="7"/>
  <c r="AJ48" i="7"/>
  <c r="AH48" i="7"/>
  <c r="AG48" i="7"/>
  <c r="AE48" i="7"/>
  <c r="AD48" i="7"/>
  <c r="AB48" i="7"/>
  <c r="AA48" i="7"/>
  <c r="Y48" i="7"/>
  <c r="X48" i="7"/>
  <c r="V48" i="7"/>
  <c r="U48" i="7"/>
  <c r="S48" i="7"/>
  <c r="R48" i="7"/>
  <c r="P48" i="7"/>
  <c r="O48" i="7"/>
  <c r="M48" i="7"/>
  <c r="L48" i="7"/>
  <c r="J48" i="7"/>
  <c r="I48" i="7"/>
  <c r="G48" i="7"/>
  <c r="F48" i="7"/>
  <c r="D48" i="7"/>
  <c r="C48" i="7"/>
  <c r="AK47" i="7"/>
  <c r="AK51" i="7"/>
  <c r="AJ47" i="7"/>
  <c r="AH47" i="7"/>
  <c r="AG47" i="7"/>
  <c r="AE47" i="7"/>
  <c r="AE51" i="7"/>
  <c r="AD47" i="7"/>
  <c r="AB47" i="7"/>
  <c r="AB51" i="7"/>
  <c r="AA47" i="7"/>
  <c r="Y47" i="7"/>
  <c r="X47" i="7"/>
  <c r="V47" i="7"/>
  <c r="U47" i="7"/>
  <c r="S47" i="7"/>
  <c r="R47" i="7"/>
  <c r="P47" i="7"/>
  <c r="O47" i="7"/>
  <c r="M47" i="7"/>
  <c r="L47" i="7"/>
  <c r="J47" i="7"/>
  <c r="I47" i="7"/>
  <c r="G47" i="7"/>
  <c r="F47" i="7"/>
  <c r="D47" i="7"/>
  <c r="C47" i="7"/>
  <c r="AM45" i="7"/>
  <c r="AJ45" i="7"/>
  <c r="AG45" i="7"/>
  <c r="AD45" i="7"/>
  <c r="AA45" i="7"/>
  <c r="X45" i="7"/>
  <c r="U45" i="7"/>
  <c r="R45" i="7"/>
  <c r="O45" i="7"/>
  <c r="L45" i="7"/>
  <c r="I45" i="7"/>
  <c r="F45" i="7"/>
  <c r="C45" i="7"/>
  <c r="AK43" i="7"/>
  <c r="AJ43" i="7"/>
  <c r="AH43" i="7"/>
  <c r="AG43" i="7"/>
  <c r="AE43" i="7"/>
  <c r="AD43" i="7"/>
  <c r="AB43" i="7"/>
  <c r="AA43" i="7"/>
  <c r="Y43" i="7"/>
  <c r="X43" i="7"/>
  <c r="V43" i="7"/>
  <c r="U43" i="7"/>
  <c r="S43" i="7"/>
  <c r="R43" i="7"/>
  <c r="P43" i="7"/>
  <c r="O43" i="7"/>
  <c r="M43" i="7"/>
  <c r="L43" i="7"/>
  <c r="J43" i="7"/>
  <c r="I43" i="7"/>
  <c r="G43" i="7"/>
  <c r="F43" i="7"/>
  <c r="D43" i="7"/>
  <c r="C43" i="7"/>
  <c r="AN42" i="7"/>
  <c r="AM42" i="7"/>
  <c r="AL42" i="7"/>
  <c r="AI42" i="7"/>
  <c r="AF42" i="7"/>
  <c r="AC42" i="7"/>
  <c r="Z42" i="7"/>
  <c r="W42" i="7"/>
  <c r="T42" i="7"/>
  <c r="Q42" i="7"/>
  <c r="K42" i="7"/>
  <c r="H42" i="7"/>
  <c r="E42" i="7"/>
  <c r="AN41" i="7"/>
  <c r="AM41" i="7"/>
  <c r="AL41" i="7"/>
  <c r="AI41" i="7"/>
  <c r="AF41" i="7"/>
  <c r="AC41" i="7"/>
  <c r="Z41" i="7"/>
  <c r="W41" i="7"/>
  <c r="T41" i="7"/>
  <c r="Q41" i="7"/>
  <c r="K41" i="7"/>
  <c r="H41" i="7"/>
  <c r="E41" i="7"/>
  <c r="AN40" i="7"/>
  <c r="AN50" i="7"/>
  <c r="AM40" i="7"/>
  <c r="AL40" i="7"/>
  <c r="AL50" i="7"/>
  <c r="AI40" i="7"/>
  <c r="AI50" i="7"/>
  <c r="AF40" i="7"/>
  <c r="AF50" i="7"/>
  <c r="AC40" i="7"/>
  <c r="AC50" i="7"/>
  <c r="Z40" i="7"/>
  <c r="Z50" i="7"/>
  <c r="W40" i="7"/>
  <c r="W50" i="7"/>
  <c r="T40" i="7"/>
  <c r="T50" i="7"/>
  <c r="Q40" i="7"/>
  <c r="Q50" i="7"/>
  <c r="N40" i="7"/>
  <c r="N50" i="7"/>
  <c r="K40" i="7"/>
  <c r="K50" i="7"/>
  <c r="H40" i="7"/>
  <c r="H50" i="7"/>
  <c r="E40" i="7"/>
  <c r="E50" i="7"/>
  <c r="AN39" i="7"/>
  <c r="AM39" i="7"/>
  <c r="AL39" i="7"/>
  <c r="AI39" i="7"/>
  <c r="AF39" i="7"/>
  <c r="AC39" i="7"/>
  <c r="Z39" i="7"/>
  <c r="W39" i="7"/>
  <c r="T39" i="7"/>
  <c r="Q39" i="7"/>
  <c r="N39" i="7"/>
  <c r="K39" i="7"/>
  <c r="H39" i="7"/>
  <c r="E39" i="7"/>
  <c r="AN38" i="7"/>
  <c r="AM38" i="7"/>
  <c r="AL38" i="7"/>
  <c r="AI38" i="7"/>
  <c r="AF38" i="7"/>
  <c r="AC38" i="7"/>
  <c r="Z38" i="7"/>
  <c r="W38" i="7"/>
  <c r="T38" i="7"/>
  <c r="Q38" i="7"/>
  <c r="N38" i="7"/>
  <c r="K38" i="7"/>
  <c r="H38" i="7"/>
  <c r="E38" i="7"/>
  <c r="AN37" i="7"/>
  <c r="AM37" i="7"/>
  <c r="AL37" i="7"/>
  <c r="AI37" i="7"/>
  <c r="AF37" i="7"/>
  <c r="AC37" i="7"/>
  <c r="Z37" i="7"/>
  <c r="W37" i="7"/>
  <c r="T37" i="7"/>
  <c r="Q37" i="7"/>
  <c r="N37" i="7"/>
  <c r="K37" i="7"/>
  <c r="H37" i="7"/>
  <c r="E37" i="7"/>
  <c r="AN36" i="7"/>
  <c r="AM36" i="7"/>
  <c r="AL36" i="7"/>
  <c r="AI36" i="7"/>
  <c r="AF36" i="7"/>
  <c r="AC36" i="7"/>
  <c r="Z36" i="7"/>
  <c r="W36" i="7"/>
  <c r="T36" i="7"/>
  <c r="Q36" i="7"/>
  <c r="N36" i="7"/>
  <c r="K36" i="7"/>
  <c r="H36" i="7"/>
  <c r="E36" i="7"/>
  <c r="AN35" i="7"/>
  <c r="AM35" i="7"/>
  <c r="AL35" i="7"/>
  <c r="AI35" i="7"/>
  <c r="AF35" i="7"/>
  <c r="AC35" i="7"/>
  <c r="Z35" i="7"/>
  <c r="W35" i="7"/>
  <c r="T35" i="7"/>
  <c r="Q35" i="7"/>
  <c r="N35" i="7"/>
  <c r="K35" i="7"/>
  <c r="H35" i="7"/>
  <c r="E35" i="7"/>
  <c r="AN34" i="7"/>
  <c r="AM34" i="7"/>
  <c r="AL34" i="7"/>
  <c r="AI34" i="7"/>
  <c r="AF34" i="7"/>
  <c r="AC34" i="7"/>
  <c r="Z34" i="7"/>
  <c r="W34" i="7"/>
  <c r="T34" i="7"/>
  <c r="Q34" i="7"/>
  <c r="N34" i="7"/>
  <c r="K34" i="7"/>
  <c r="H34" i="7"/>
  <c r="E34" i="7"/>
  <c r="AN33" i="7"/>
  <c r="AM33" i="7"/>
  <c r="AL33" i="7"/>
  <c r="AI33" i="7"/>
  <c r="AF33" i="7"/>
  <c r="AC33" i="7"/>
  <c r="Z33" i="7"/>
  <c r="W33" i="7"/>
  <c r="T33" i="7"/>
  <c r="Q33" i="7"/>
  <c r="N33" i="7"/>
  <c r="K33" i="7"/>
  <c r="H33" i="7"/>
  <c r="E33" i="7"/>
  <c r="AN32" i="7"/>
  <c r="AM32" i="7"/>
  <c r="AL32" i="7"/>
  <c r="AI32" i="7"/>
  <c r="AF32" i="7"/>
  <c r="AC32" i="7"/>
  <c r="Z32" i="7"/>
  <c r="W32" i="7"/>
  <c r="T32" i="7"/>
  <c r="Q32" i="7"/>
  <c r="N32" i="7"/>
  <c r="K32" i="7"/>
  <c r="H32" i="7"/>
  <c r="E32" i="7"/>
  <c r="AN31" i="7"/>
  <c r="AM31" i="7"/>
  <c r="AL31" i="7"/>
  <c r="AI31" i="7"/>
  <c r="AF31" i="7"/>
  <c r="AC31" i="7"/>
  <c r="Z31" i="7"/>
  <c r="W31" i="7"/>
  <c r="T31" i="7"/>
  <c r="Q31" i="7"/>
  <c r="N31" i="7"/>
  <c r="K31" i="7"/>
  <c r="H31" i="7"/>
  <c r="E31" i="7"/>
  <c r="AN30" i="7"/>
  <c r="AM30" i="7"/>
  <c r="AL30" i="7"/>
  <c r="AI30" i="7"/>
  <c r="AF30" i="7"/>
  <c r="AC30" i="7"/>
  <c r="Z30" i="7"/>
  <c r="W30" i="7"/>
  <c r="T30" i="7"/>
  <c r="Q30" i="7"/>
  <c r="N30" i="7"/>
  <c r="K30" i="7"/>
  <c r="H30" i="7"/>
  <c r="E30" i="7"/>
  <c r="AN29" i="7"/>
  <c r="AM29" i="7"/>
  <c r="AL29" i="7"/>
  <c r="AI29" i="7"/>
  <c r="AF29" i="7"/>
  <c r="AC29" i="7"/>
  <c r="Z29" i="7"/>
  <c r="W29" i="7"/>
  <c r="T29" i="7"/>
  <c r="Q29" i="7"/>
  <c r="N29" i="7"/>
  <c r="K29" i="7"/>
  <c r="H29" i="7"/>
  <c r="E29" i="7"/>
  <c r="AN28" i="7"/>
  <c r="AM28" i="7"/>
  <c r="AL28" i="7"/>
  <c r="AI28" i="7"/>
  <c r="AF28" i="7"/>
  <c r="AC28" i="7"/>
  <c r="Z28" i="7"/>
  <c r="W28" i="7"/>
  <c r="T28" i="7"/>
  <c r="Q28" i="7"/>
  <c r="N28" i="7"/>
  <c r="K28" i="7"/>
  <c r="H28" i="7"/>
  <c r="E28" i="7"/>
  <c r="AN27" i="7"/>
  <c r="AM27" i="7"/>
  <c r="AL27" i="7"/>
  <c r="AI27" i="7"/>
  <c r="AF27" i="7"/>
  <c r="AC27" i="7"/>
  <c r="Z27" i="7"/>
  <c r="W27" i="7"/>
  <c r="T27" i="7"/>
  <c r="Q27" i="7"/>
  <c r="N27" i="7"/>
  <c r="K27" i="7"/>
  <c r="H27" i="7"/>
  <c r="E27" i="7"/>
  <c r="AN26" i="7"/>
  <c r="AM26" i="7"/>
  <c r="AL26" i="7"/>
  <c r="AI26" i="7"/>
  <c r="AF26" i="7"/>
  <c r="AC26" i="7"/>
  <c r="Z26" i="7"/>
  <c r="W26" i="7"/>
  <c r="T26" i="7"/>
  <c r="Q26" i="7"/>
  <c r="N26" i="7"/>
  <c r="K26" i="7"/>
  <c r="H26" i="7"/>
  <c r="E26" i="7"/>
  <c r="AN25" i="7"/>
  <c r="AM25" i="7"/>
  <c r="AL25" i="7"/>
  <c r="AI25" i="7"/>
  <c r="AF25" i="7"/>
  <c r="AC25" i="7"/>
  <c r="Z25" i="7"/>
  <c r="W25" i="7"/>
  <c r="T25" i="7"/>
  <c r="Q25" i="7"/>
  <c r="N25" i="7"/>
  <c r="K25" i="7"/>
  <c r="H25" i="7"/>
  <c r="E25" i="7"/>
  <c r="AN23" i="7"/>
  <c r="AM23" i="7"/>
  <c r="AL23" i="7"/>
  <c r="AI23" i="7"/>
  <c r="AF23" i="7"/>
  <c r="AC23" i="7"/>
  <c r="Z23" i="7"/>
  <c r="W23" i="7"/>
  <c r="T23" i="7"/>
  <c r="Q23" i="7"/>
  <c r="N23" i="7"/>
  <c r="K23" i="7"/>
  <c r="H23" i="7"/>
  <c r="E23" i="7"/>
  <c r="AN22" i="7"/>
  <c r="AM22" i="7"/>
  <c r="AL22" i="7"/>
  <c r="AI22" i="7"/>
  <c r="AF22" i="7"/>
  <c r="AC22" i="7"/>
  <c r="Z22" i="7"/>
  <c r="W22" i="7"/>
  <c r="T22" i="7"/>
  <c r="Q22" i="7"/>
  <c r="N22" i="7"/>
  <c r="K22" i="7"/>
  <c r="H22" i="7"/>
  <c r="E22" i="7"/>
  <c r="AN21" i="7"/>
  <c r="AM21" i="7"/>
  <c r="AL21" i="7"/>
  <c r="AI21" i="7"/>
  <c r="AF21" i="7"/>
  <c r="AC21" i="7"/>
  <c r="Z21" i="7"/>
  <c r="W21" i="7"/>
  <c r="T21" i="7"/>
  <c r="Q21" i="7"/>
  <c r="N21" i="7"/>
  <c r="K21" i="7"/>
  <c r="H21" i="7"/>
  <c r="E21" i="7"/>
  <c r="AN20" i="7"/>
  <c r="AM20" i="7"/>
  <c r="AL20" i="7"/>
  <c r="AI20" i="7"/>
  <c r="AF20" i="7"/>
  <c r="AC20" i="7"/>
  <c r="Z20" i="7"/>
  <c r="W20" i="7"/>
  <c r="T20" i="7"/>
  <c r="Q20" i="7"/>
  <c r="N20" i="7"/>
  <c r="K20" i="7"/>
  <c r="H20" i="7"/>
  <c r="E20" i="7"/>
  <c r="AN19" i="7"/>
  <c r="AM19" i="7"/>
  <c r="AL19" i="7"/>
  <c r="AI19" i="7"/>
  <c r="AF19" i="7"/>
  <c r="AC19" i="7"/>
  <c r="Z19" i="7"/>
  <c r="W19" i="7"/>
  <c r="T19" i="7"/>
  <c r="Q19" i="7"/>
  <c r="N19" i="7"/>
  <c r="K19" i="7"/>
  <c r="H19" i="7"/>
  <c r="E19" i="7"/>
  <c r="AN18" i="7"/>
  <c r="AM18" i="7"/>
  <c r="AL18" i="7"/>
  <c r="AI18" i="7"/>
  <c r="AF18" i="7"/>
  <c r="AC18" i="7"/>
  <c r="Z18" i="7"/>
  <c r="W18" i="7"/>
  <c r="T18" i="7"/>
  <c r="Q18" i="7"/>
  <c r="N18" i="7"/>
  <c r="K18" i="7"/>
  <c r="H18" i="7"/>
  <c r="E18" i="7"/>
  <c r="AN17" i="7"/>
  <c r="AM17" i="7"/>
  <c r="AL17" i="7"/>
  <c r="AI17" i="7"/>
  <c r="AF17" i="7"/>
  <c r="AC17" i="7"/>
  <c r="Z17" i="7"/>
  <c r="W17" i="7"/>
  <c r="W49" i="7"/>
  <c r="T17" i="7"/>
  <c r="Q17" i="7"/>
  <c r="N17" i="7"/>
  <c r="K17" i="7"/>
  <c r="K49" i="7"/>
  <c r="H17" i="7"/>
  <c r="E17" i="7"/>
  <c r="AN16" i="7"/>
  <c r="AM16" i="7"/>
  <c r="AL16" i="7"/>
  <c r="AI16" i="7"/>
  <c r="AF16" i="7"/>
  <c r="AC16" i="7"/>
  <c r="Z16" i="7"/>
  <c r="W16" i="7"/>
  <c r="T16" i="7"/>
  <c r="Q16" i="7"/>
  <c r="N16" i="7"/>
  <c r="K16" i="7"/>
  <c r="H16" i="7"/>
  <c r="E16" i="7"/>
  <c r="AN15" i="7"/>
  <c r="AM15" i="7"/>
  <c r="AL15" i="7"/>
  <c r="AI15" i="7"/>
  <c r="AF15" i="7"/>
  <c r="AC15" i="7"/>
  <c r="Z15" i="7"/>
  <c r="W15" i="7"/>
  <c r="T15" i="7"/>
  <c r="Q15" i="7"/>
  <c r="N15" i="7"/>
  <c r="K15" i="7"/>
  <c r="H15" i="7"/>
  <c r="E15" i="7"/>
  <c r="AN14" i="7"/>
  <c r="AM14" i="7"/>
  <c r="AL14" i="7"/>
  <c r="AI14" i="7"/>
  <c r="AF14" i="7"/>
  <c r="AC14" i="7"/>
  <c r="Z14" i="7"/>
  <c r="W14" i="7"/>
  <c r="T14" i="7"/>
  <c r="Q14" i="7"/>
  <c r="N14" i="7"/>
  <c r="K14" i="7"/>
  <c r="H14" i="7"/>
  <c r="E14" i="7"/>
  <c r="AN13" i="7"/>
  <c r="AM13" i="7"/>
  <c r="AL13" i="7"/>
  <c r="AI13" i="7"/>
  <c r="AF13" i="7"/>
  <c r="AC13" i="7"/>
  <c r="Z13" i="7"/>
  <c r="W13" i="7"/>
  <c r="T13" i="7"/>
  <c r="Q13" i="7"/>
  <c r="N13" i="7"/>
  <c r="K13" i="7"/>
  <c r="H13" i="7"/>
  <c r="E13" i="7"/>
  <c r="AN12" i="7"/>
  <c r="AM12" i="7"/>
  <c r="AL12" i="7"/>
  <c r="AI12" i="7"/>
  <c r="AF12" i="7"/>
  <c r="AC12" i="7"/>
  <c r="Z12" i="7"/>
  <c r="W12" i="7"/>
  <c r="T12" i="7"/>
  <c r="Q12" i="7"/>
  <c r="N12" i="7"/>
  <c r="K12" i="7"/>
  <c r="H12" i="7"/>
  <c r="E12" i="7"/>
  <c r="AN11" i="7"/>
  <c r="AM11" i="7"/>
  <c r="AL11" i="7"/>
  <c r="AI11" i="7"/>
  <c r="AF11" i="7"/>
  <c r="AC11" i="7"/>
  <c r="Z11" i="7"/>
  <c r="W11" i="7"/>
  <c r="T11" i="7"/>
  <c r="Q11" i="7"/>
  <c r="N11" i="7"/>
  <c r="K11" i="7"/>
  <c r="H11" i="7"/>
  <c r="E11" i="7"/>
  <c r="AN10" i="7"/>
  <c r="AM10" i="7"/>
  <c r="AL10" i="7"/>
  <c r="AI10" i="7"/>
  <c r="AF10" i="7"/>
  <c r="AC10" i="7"/>
  <c r="Z10" i="7"/>
  <c r="W10" i="7"/>
  <c r="T10" i="7"/>
  <c r="Q10" i="7"/>
  <c r="N10" i="7"/>
  <c r="K10" i="7"/>
  <c r="H10" i="7"/>
  <c r="E10" i="7"/>
  <c r="AN9" i="7"/>
  <c r="AM9" i="7"/>
  <c r="AL9" i="7"/>
  <c r="AI9" i="7"/>
  <c r="AF9" i="7"/>
  <c r="AC9" i="7"/>
  <c r="Z9" i="7"/>
  <c r="W9" i="7"/>
  <c r="T9" i="7"/>
  <c r="Q9" i="7"/>
  <c r="N9" i="7"/>
  <c r="K9" i="7"/>
  <c r="H9" i="7"/>
  <c r="E9" i="7"/>
  <c r="AN8" i="7"/>
  <c r="AM8" i="7"/>
  <c r="AL8" i="7"/>
  <c r="AI8" i="7"/>
  <c r="AF8" i="7"/>
  <c r="AC8" i="7"/>
  <c r="Z8" i="7"/>
  <c r="W8" i="7"/>
  <c r="T8" i="7"/>
  <c r="Q8" i="7"/>
  <c r="N8" i="7"/>
  <c r="K8" i="7"/>
  <c r="H8" i="7"/>
  <c r="E8" i="7"/>
  <c r="AK50" i="6"/>
  <c r="AJ50" i="6"/>
  <c r="AH50" i="6"/>
  <c r="AG50" i="6"/>
  <c r="AE50" i="6"/>
  <c r="AD50" i="6"/>
  <c r="AB50" i="6"/>
  <c r="AA50" i="6"/>
  <c r="Y50" i="6"/>
  <c r="X50" i="6"/>
  <c r="V50" i="6"/>
  <c r="U50" i="6"/>
  <c r="S50" i="6"/>
  <c r="R50" i="6"/>
  <c r="P50" i="6"/>
  <c r="O50" i="6"/>
  <c r="M50" i="6"/>
  <c r="L50" i="6"/>
  <c r="J50" i="6"/>
  <c r="I50" i="6"/>
  <c r="G50" i="6"/>
  <c r="F50" i="6"/>
  <c r="D50" i="6"/>
  <c r="C50" i="6"/>
  <c r="AK49" i="6"/>
  <c r="AJ49" i="6"/>
  <c r="AH49" i="6"/>
  <c r="AG49" i="6"/>
  <c r="AE49" i="6"/>
  <c r="AD49" i="6"/>
  <c r="AB49" i="6"/>
  <c r="AA49" i="6"/>
  <c r="Y49" i="6"/>
  <c r="X49" i="6"/>
  <c r="V49" i="6"/>
  <c r="U49" i="6"/>
  <c r="S49" i="6"/>
  <c r="R49" i="6"/>
  <c r="P49" i="6"/>
  <c r="O49" i="6"/>
  <c r="M49" i="6"/>
  <c r="L49" i="6"/>
  <c r="J49" i="6"/>
  <c r="I49" i="6"/>
  <c r="G49" i="6"/>
  <c r="F49" i="6"/>
  <c r="D49" i="6"/>
  <c r="C49" i="6"/>
  <c r="AK48" i="6"/>
  <c r="AJ48" i="6"/>
  <c r="AH48" i="6"/>
  <c r="AG48" i="6"/>
  <c r="AE48" i="6"/>
  <c r="AD48" i="6"/>
  <c r="AB48" i="6"/>
  <c r="AA48" i="6"/>
  <c r="Y48" i="6"/>
  <c r="X48" i="6"/>
  <c r="V48" i="6"/>
  <c r="U48" i="6"/>
  <c r="S48" i="6"/>
  <c r="R48" i="6"/>
  <c r="P48" i="6"/>
  <c r="O48" i="6"/>
  <c r="M48" i="6"/>
  <c r="L48" i="6"/>
  <c r="J48" i="6"/>
  <c r="I48" i="6"/>
  <c r="G48" i="6"/>
  <c r="F48" i="6"/>
  <c r="D48" i="6"/>
  <c r="C48" i="6"/>
  <c r="AK47" i="6"/>
  <c r="AJ47" i="6"/>
  <c r="AH47" i="6"/>
  <c r="AG47" i="6"/>
  <c r="AE47" i="6"/>
  <c r="AD47" i="6"/>
  <c r="AB47" i="6"/>
  <c r="AA47" i="6"/>
  <c r="Y47" i="6"/>
  <c r="X47" i="6"/>
  <c r="V47" i="6"/>
  <c r="U47" i="6"/>
  <c r="S47" i="6"/>
  <c r="R47" i="6"/>
  <c r="P47" i="6"/>
  <c r="O47" i="6"/>
  <c r="M47" i="6"/>
  <c r="L47" i="6"/>
  <c r="J47" i="6"/>
  <c r="I47" i="6"/>
  <c r="G47" i="6"/>
  <c r="F47" i="6"/>
  <c r="D47" i="6"/>
  <c r="C47" i="6"/>
  <c r="AM45" i="6"/>
  <c r="AJ45" i="6"/>
  <c r="AG45" i="6"/>
  <c r="AD45" i="6"/>
  <c r="AA45" i="6"/>
  <c r="X45" i="6"/>
  <c r="U45" i="6"/>
  <c r="R45" i="6"/>
  <c r="O45" i="6"/>
  <c r="L45" i="6"/>
  <c r="I45" i="6"/>
  <c r="F45" i="6"/>
  <c r="C45" i="6"/>
  <c r="AK43" i="6"/>
  <c r="AJ43" i="6"/>
  <c r="AH43" i="6"/>
  <c r="AG43" i="6"/>
  <c r="AE43" i="6"/>
  <c r="AD43" i="6"/>
  <c r="AB43" i="6"/>
  <c r="AA43" i="6"/>
  <c r="Y43" i="6"/>
  <c r="X43" i="6"/>
  <c r="V43" i="6"/>
  <c r="U43" i="6"/>
  <c r="S43" i="6"/>
  <c r="R43" i="6"/>
  <c r="P43" i="6"/>
  <c r="O43" i="6"/>
  <c r="M43" i="6"/>
  <c r="L43" i="6"/>
  <c r="J43" i="6"/>
  <c r="I43" i="6"/>
  <c r="G43" i="6"/>
  <c r="F43" i="6"/>
  <c r="D43" i="6"/>
  <c r="C43" i="6"/>
  <c r="AN42" i="6"/>
  <c r="AM42" i="6"/>
  <c r="AL42" i="6"/>
  <c r="AI42" i="6"/>
  <c r="AF42" i="6"/>
  <c r="AC42" i="6"/>
  <c r="Z42" i="6"/>
  <c r="W42" i="6"/>
  <c r="T42" i="6"/>
  <c r="Q42" i="6"/>
  <c r="K42" i="6"/>
  <c r="H42" i="6"/>
  <c r="E42" i="6"/>
  <c r="AN41" i="6"/>
  <c r="AM41" i="6"/>
  <c r="AL41" i="6"/>
  <c r="AI41" i="6"/>
  <c r="AF41" i="6"/>
  <c r="AC41" i="6"/>
  <c r="Z41" i="6"/>
  <c r="W41" i="6"/>
  <c r="T41" i="6"/>
  <c r="Q41" i="6"/>
  <c r="K41" i="6"/>
  <c r="H41" i="6"/>
  <c r="E41" i="6"/>
  <c r="AN40" i="6"/>
  <c r="AN50" i="6" s="1"/>
  <c r="AM40" i="6"/>
  <c r="AL40" i="6"/>
  <c r="AL50" i="6" s="1"/>
  <c r="AI40" i="6"/>
  <c r="AI50" i="6"/>
  <c r="AF40" i="6"/>
  <c r="AF50" i="6"/>
  <c r="AC40" i="6"/>
  <c r="AC50" i="6"/>
  <c r="Z40" i="6"/>
  <c r="Z50" i="6"/>
  <c r="W40" i="6"/>
  <c r="W50" i="6"/>
  <c r="T40" i="6"/>
  <c r="T50" i="6"/>
  <c r="Q40" i="6"/>
  <c r="Q50" i="6"/>
  <c r="N40" i="6"/>
  <c r="N50" i="6"/>
  <c r="K40" i="6"/>
  <c r="K50" i="6"/>
  <c r="H40" i="6"/>
  <c r="H50" i="6"/>
  <c r="E40" i="6"/>
  <c r="E50" i="6"/>
  <c r="AN39" i="6"/>
  <c r="AM39" i="6"/>
  <c r="AL39" i="6"/>
  <c r="AI39" i="6"/>
  <c r="AF39" i="6"/>
  <c r="AC39" i="6"/>
  <c r="Z39" i="6"/>
  <c r="W39" i="6"/>
  <c r="T39" i="6"/>
  <c r="Q39" i="6"/>
  <c r="N39" i="6"/>
  <c r="K39" i="6"/>
  <c r="H39" i="6"/>
  <c r="E39" i="6"/>
  <c r="AN38" i="6"/>
  <c r="AM38" i="6"/>
  <c r="AL38" i="6"/>
  <c r="AI38" i="6"/>
  <c r="AF38" i="6"/>
  <c r="AC38" i="6"/>
  <c r="Z38" i="6"/>
  <c r="W38" i="6"/>
  <c r="T38" i="6"/>
  <c r="Q38" i="6"/>
  <c r="N38" i="6"/>
  <c r="K38" i="6"/>
  <c r="H38" i="6"/>
  <c r="E38" i="6"/>
  <c r="AN37" i="6"/>
  <c r="AM37" i="6"/>
  <c r="AL37" i="6"/>
  <c r="AI37" i="6"/>
  <c r="AF37" i="6"/>
  <c r="AC37" i="6"/>
  <c r="Z37" i="6"/>
  <c r="W37" i="6"/>
  <c r="T37" i="6"/>
  <c r="Q37" i="6"/>
  <c r="N37" i="6"/>
  <c r="K37" i="6"/>
  <c r="H37" i="6"/>
  <c r="E37" i="6"/>
  <c r="AN36" i="6"/>
  <c r="AM36" i="6"/>
  <c r="AL36" i="6"/>
  <c r="AI36" i="6"/>
  <c r="AF36" i="6"/>
  <c r="AC36" i="6"/>
  <c r="Z36" i="6"/>
  <c r="W36" i="6"/>
  <c r="T36" i="6"/>
  <c r="Q36" i="6"/>
  <c r="N36" i="6"/>
  <c r="K36" i="6"/>
  <c r="H36" i="6"/>
  <c r="E36" i="6"/>
  <c r="AN35" i="6"/>
  <c r="AM35" i="6"/>
  <c r="AL35" i="6"/>
  <c r="AI35" i="6"/>
  <c r="AF35" i="6"/>
  <c r="AC35" i="6"/>
  <c r="Z35" i="6"/>
  <c r="W35" i="6"/>
  <c r="T35" i="6"/>
  <c r="Q35" i="6"/>
  <c r="N35" i="6"/>
  <c r="K35" i="6"/>
  <c r="H35" i="6"/>
  <c r="E35" i="6"/>
  <c r="AN34" i="6"/>
  <c r="AM34" i="6"/>
  <c r="AL34" i="6"/>
  <c r="AI34" i="6"/>
  <c r="AF34" i="6"/>
  <c r="AC34" i="6"/>
  <c r="Z34" i="6"/>
  <c r="W34" i="6"/>
  <c r="T34" i="6"/>
  <c r="Q34" i="6"/>
  <c r="N34" i="6"/>
  <c r="K34" i="6"/>
  <c r="H34" i="6"/>
  <c r="E34" i="6"/>
  <c r="AN33" i="6"/>
  <c r="AM33" i="6"/>
  <c r="AL33" i="6"/>
  <c r="AI33" i="6"/>
  <c r="AF33" i="6"/>
  <c r="AC33" i="6"/>
  <c r="Z33" i="6"/>
  <c r="W33" i="6"/>
  <c r="T33" i="6"/>
  <c r="Q33" i="6"/>
  <c r="N33" i="6"/>
  <c r="K33" i="6"/>
  <c r="H33" i="6"/>
  <c r="E33" i="6"/>
  <c r="AN32" i="6"/>
  <c r="AM32" i="6"/>
  <c r="AL32" i="6"/>
  <c r="AI32" i="6"/>
  <c r="AF32" i="6"/>
  <c r="AC32" i="6"/>
  <c r="Z32" i="6"/>
  <c r="W32" i="6"/>
  <c r="T32" i="6"/>
  <c r="Q32" i="6"/>
  <c r="N32" i="6"/>
  <c r="K32" i="6"/>
  <c r="H32" i="6"/>
  <c r="E32" i="6"/>
  <c r="AN31" i="6"/>
  <c r="AM31" i="6"/>
  <c r="AL31" i="6"/>
  <c r="AI31" i="6"/>
  <c r="AF31" i="6"/>
  <c r="AC31" i="6"/>
  <c r="Z31" i="6"/>
  <c r="W31" i="6"/>
  <c r="T31" i="6"/>
  <c r="Q31" i="6"/>
  <c r="N31" i="6"/>
  <c r="K31" i="6"/>
  <c r="H31" i="6"/>
  <c r="E31" i="6"/>
  <c r="AN30" i="6"/>
  <c r="AM30" i="6"/>
  <c r="AL30" i="6"/>
  <c r="AI30" i="6"/>
  <c r="AF30" i="6"/>
  <c r="AC30" i="6"/>
  <c r="Z30" i="6"/>
  <c r="W30" i="6"/>
  <c r="T30" i="6"/>
  <c r="Q30" i="6"/>
  <c r="N30" i="6"/>
  <c r="K30" i="6"/>
  <c r="H30" i="6"/>
  <c r="E30" i="6"/>
  <c r="AN29" i="6"/>
  <c r="AM29" i="6"/>
  <c r="AL29" i="6"/>
  <c r="AI29" i="6"/>
  <c r="AF29" i="6"/>
  <c r="AC29" i="6"/>
  <c r="Z29" i="6"/>
  <c r="W29" i="6"/>
  <c r="T29" i="6"/>
  <c r="Q29" i="6"/>
  <c r="N29" i="6"/>
  <c r="K29" i="6"/>
  <c r="H29" i="6"/>
  <c r="E29" i="6"/>
  <c r="AN28" i="6"/>
  <c r="AM28" i="6"/>
  <c r="AL28" i="6"/>
  <c r="AI28" i="6"/>
  <c r="AF28" i="6"/>
  <c r="AC28" i="6"/>
  <c r="Z28" i="6"/>
  <c r="W28" i="6"/>
  <c r="T28" i="6"/>
  <c r="Q28" i="6"/>
  <c r="N28" i="6"/>
  <c r="K28" i="6"/>
  <c r="H28" i="6"/>
  <c r="E28" i="6"/>
  <c r="AN27" i="6"/>
  <c r="AM27" i="6"/>
  <c r="AL27" i="6"/>
  <c r="AI27" i="6"/>
  <c r="AF27" i="6"/>
  <c r="AC27" i="6"/>
  <c r="Z27" i="6"/>
  <c r="W27" i="6"/>
  <c r="T27" i="6"/>
  <c r="Q27" i="6"/>
  <c r="N27" i="6"/>
  <c r="K27" i="6"/>
  <c r="H27" i="6"/>
  <c r="E27" i="6"/>
  <c r="AN26" i="6"/>
  <c r="AM26" i="6"/>
  <c r="AL26" i="6"/>
  <c r="AI26" i="6"/>
  <c r="AF26" i="6"/>
  <c r="AC26" i="6"/>
  <c r="Z26" i="6"/>
  <c r="W26" i="6"/>
  <c r="T26" i="6"/>
  <c r="Q26" i="6"/>
  <c r="N26" i="6"/>
  <c r="K26" i="6"/>
  <c r="H26" i="6"/>
  <c r="E26" i="6"/>
  <c r="AN25" i="6"/>
  <c r="AM25" i="6"/>
  <c r="AL25" i="6"/>
  <c r="AI25" i="6"/>
  <c r="AF25" i="6"/>
  <c r="AC25" i="6"/>
  <c r="Z25" i="6"/>
  <c r="W25" i="6"/>
  <c r="T25" i="6"/>
  <c r="Q25" i="6"/>
  <c r="N25" i="6"/>
  <c r="K25" i="6"/>
  <c r="H25" i="6"/>
  <c r="E25" i="6"/>
  <c r="AN23" i="6"/>
  <c r="AM23" i="6"/>
  <c r="AL23" i="6"/>
  <c r="AI23" i="6"/>
  <c r="AF23" i="6"/>
  <c r="AC23" i="6"/>
  <c r="Z23" i="6"/>
  <c r="W23" i="6"/>
  <c r="T23" i="6"/>
  <c r="Q23" i="6"/>
  <c r="N23" i="6"/>
  <c r="K23" i="6"/>
  <c r="H23" i="6"/>
  <c r="E23" i="6"/>
  <c r="AN22" i="6"/>
  <c r="AM22" i="6"/>
  <c r="AL22" i="6"/>
  <c r="AI22" i="6"/>
  <c r="AF22" i="6"/>
  <c r="AC22" i="6"/>
  <c r="Z22" i="6"/>
  <c r="W22" i="6"/>
  <c r="T22" i="6"/>
  <c r="Q22" i="6"/>
  <c r="N22" i="6"/>
  <c r="K22" i="6"/>
  <c r="H22" i="6"/>
  <c r="E22" i="6"/>
  <c r="AN21" i="6"/>
  <c r="AM21" i="6"/>
  <c r="AL21" i="6"/>
  <c r="AI21" i="6"/>
  <c r="AF21" i="6"/>
  <c r="AC21" i="6"/>
  <c r="Z21" i="6"/>
  <c r="W21" i="6"/>
  <c r="T21" i="6"/>
  <c r="Q21" i="6"/>
  <c r="N21" i="6"/>
  <c r="K21" i="6"/>
  <c r="H21" i="6"/>
  <c r="E21" i="6"/>
  <c r="AN20" i="6"/>
  <c r="AM20" i="6"/>
  <c r="AL20" i="6"/>
  <c r="AI20" i="6"/>
  <c r="AF20" i="6"/>
  <c r="AC20" i="6"/>
  <c r="Z20" i="6"/>
  <c r="W20" i="6"/>
  <c r="T20" i="6"/>
  <c r="Q20" i="6"/>
  <c r="N20" i="6"/>
  <c r="K20" i="6"/>
  <c r="H20" i="6"/>
  <c r="E20" i="6"/>
  <c r="AN19" i="6"/>
  <c r="AM19" i="6"/>
  <c r="AL19" i="6"/>
  <c r="AI19" i="6"/>
  <c r="AF19" i="6"/>
  <c r="AC19" i="6"/>
  <c r="Z19" i="6"/>
  <c r="W19" i="6"/>
  <c r="T19" i="6"/>
  <c r="Q19" i="6"/>
  <c r="N19" i="6"/>
  <c r="K19" i="6"/>
  <c r="H19" i="6"/>
  <c r="E19" i="6"/>
  <c r="AN18" i="6"/>
  <c r="AM18" i="6"/>
  <c r="AL18" i="6"/>
  <c r="AI18" i="6"/>
  <c r="AF18" i="6"/>
  <c r="AC18" i="6"/>
  <c r="Z18" i="6"/>
  <c r="W18" i="6"/>
  <c r="T18" i="6"/>
  <c r="Q18" i="6"/>
  <c r="N18" i="6"/>
  <c r="K18" i="6"/>
  <c r="H18" i="6"/>
  <c r="E18" i="6"/>
  <c r="AN17" i="6"/>
  <c r="AM17" i="6"/>
  <c r="AL17" i="6"/>
  <c r="AI17" i="6"/>
  <c r="AF17" i="6"/>
  <c r="AF49" i="6"/>
  <c r="AC17" i="6"/>
  <c r="Z17" i="6"/>
  <c r="Z49" i="6"/>
  <c r="W17" i="6"/>
  <c r="W49" i="6"/>
  <c r="T17" i="6"/>
  <c r="Q17" i="6"/>
  <c r="N17" i="6"/>
  <c r="K17" i="6"/>
  <c r="H17" i="6"/>
  <c r="H49" i="6"/>
  <c r="E17" i="6"/>
  <c r="AN16" i="6"/>
  <c r="AM16" i="6"/>
  <c r="AL16" i="6"/>
  <c r="AI16" i="6"/>
  <c r="AF16" i="6"/>
  <c r="AC16" i="6"/>
  <c r="Z16" i="6"/>
  <c r="W16" i="6"/>
  <c r="T16" i="6"/>
  <c r="Q16" i="6"/>
  <c r="N16" i="6"/>
  <c r="K16" i="6"/>
  <c r="H16" i="6"/>
  <c r="E16" i="6"/>
  <c r="AN15" i="6"/>
  <c r="AM15" i="6"/>
  <c r="AL15" i="6"/>
  <c r="AI15" i="6"/>
  <c r="AF15" i="6"/>
  <c r="AC15" i="6"/>
  <c r="Z15" i="6"/>
  <c r="W15" i="6"/>
  <c r="T15" i="6"/>
  <c r="Q15" i="6"/>
  <c r="N15" i="6"/>
  <c r="K15" i="6"/>
  <c r="H15" i="6"/>
  <c r="E15" i="6"/>
  <c r="AN14" i="6"/>
  <c r="AM14" i="6"/>
  <c r="AL14" i="6"/>
  <c r="AI14" i="6"/>
  <c r="AF14" i="6"/>
  <c r="AC14" i="6"/>
  <c r="Z14" i="6"/>
  <c r="W14" i="6"/>
  <c r="T14" i="6"/>
  <c r="Q14" i="6"/>
  <c r="N14" i="6"/>
  <c r="K14" i="6"/>
  <c r="H14" i="6"/>
  <c r="E14" i="6"/>
  <c r="AN13" i="6"/>
  <c r="AM13" i="6"/>
  <c r="AL13" i="6"/>
  <c r="AI13" i="6"/>
  <c r="AF13" i="6"/>
  <c r="AC13" i="6"/>
  <c r="Z13" i="6"/>
  <c r="W13" i="6"/>
  <c r="T13" i="6"/>
  <c r="Q13" i="6"/>
  <c r="N13" i="6"/>
  <c r="K13" i="6"/>
  <c r="H13" i="6"/>
  <c r="E13" i="6"/>
  <c r="AN12" i="6"/>
  <c r="AM12" i="6"/>
  <c r="AL12" i="6"/>
  <c r="AI12" i="6"/>
  <c r="AF12" i="6"/>
  <c r="AC12" i="6"/>
  <c r="Z12" i="6"/>
  <c r="W12" i="6"/>
  <c r="T12" i="6"/>
  <c r="Q12" i="6"/>
  <c r="N12" i="6"/>
  <c r="K12" i="6"/>
  <c r="H12" i="6"/>
  <c r="E12" i="6"/>
  <c r="AN11" i="6"/>
  <c r="AM11" i="6"/>
  <c r="AL11" i="6"/>
  <c r="AI11" i="6"/>
  <c r="AF11" i="6"/>
  <c r="AC11" i="6"/>
  <c r="Z11" i="6"/>
  <c r="W11" i="6"/>
  <c r="T11" i="6"/>
  <c r="Q11" i="6"/>
  <c r="N11" i="6"/>
  <c r="K11" i="6"/>
  <c r="H11" i="6"/>
  <c r="E11" i="6"/>
  <c r="AN10" i="6"/>
  <c r="AN48" i="6" s="1"/>
  <c r="AM10" i="6"/>
  <c r="AL10" i="6"/>
  <c r="AI10" i="6"/>
  <c r="AF10" i="6"/>
  <c r="AC10" i="6"/>
  <c r="Z10" i="6"/>
  <c r="W10" i="6"/>
  <c r="T10" i="6"/>
  <c r="Q10" i="6"/>
  <c r="N10" i="6"/>
  <c r="K10" i="6"/>
  <c r="H10" i="6"/>
  <c r="E10" i="6"/>
  <c r="AN9" i="6"/>
  <c r="AM9" i="6"/>
  <c r="AL9" i="6"/>
  <c r="AI9" i="6"/>
  <c r="AF9" i="6"/>
  <c r="AC9" i="6"/>
  <c r="Z9" i="6"/>
  <c r="W9" i="6"/>
  <c r="T9" i="6"/>
  <c r="Q9" i="6"/>
  <c r="N9" i="6"/>
  <c r="K9" i="6"/>
  <c r="H9" i="6"/>
  <c r="E9" i="6"/>
  <c r="AN8" i="6"/>
  <c r="AM8" i="6"/>
  <c r="AL8" i="6"/>
  <c r="AI8" i="6"/>
  <c r="AF8" i="6"/>
  <c r="AC8" i="6"/>
  <c r="Z8" i="6"/>
  <c r="W8" i="6"/>
  <c r="T8" i="6"/>
  <c r="Q8" i="6"/>
  <c r="N8" i="6"/>
  <c r="K8" i="6"/>
  <c r="H8" i="6"/>
  <c r="E8" i="6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A48" i="1"/>
  <c r="AB48" i="1"/>
  <c r="AD48" i="1"/>
  <c r="AE48" i="1"/>
  <c r="AG48" i="1"/>
  <c r="AH48" i="1"/>
  <c r="AJ48" i="1"/>
  <c r="AK48" i="1"/>
  <c r="AK51" i="1" s="1"/>
  <c r="C48" i="1"/>
  <c r="D43" i="1"/>
  <c r="F43" i="1"/>
  <c r="G43" i="1"/>
  <c r="I43" i="1"/>
  <c r="J43" i="1"/>
  <c r="L43" i="1"/>
  <c r="M43" i="1"/>
  <c r="O43" i="1"/>
  <c r="P43" i="1"/>
  <c r="R43" i="1"/>
  <c r="S43" i="1"/>
  <c r="U43" i="1"/>
  <c r="V43" i="1"/>
  <c r="X43" i="1"/>
  <c r="Y43" i="1"/>
  <c r="AA43" i="1"/>
  <c r="AB43" i="1"/>
  <c r="AD43" i="1"/>
  <c r="AE43" i="1"/>
  <c r="AG43" i="1"/>
  <c r="AH43" i="1"/>
  <c r="AJ43" i="1"/>
  <c r="AK43" i="1"/>
  <c r="AN42" i="1"/>
  <c r="AM42" i="1"/>
  <c r="AL42" i="1"/>
  <c r="AI42" i="1"/>
  <c r="AF42" i="1"/>
  <c r="AC42" i="1"/>
  <c r="Z42" i="1"/>
  <c r="W42" i="1"/>
  <c r="T42" i="1"/>
  <c r="Q42" i="1"/>
  <c r="K42" i="1"/>
  <c r="H42" i="1"/>
  <c r="E42" i="1"/>
  <c r="C43" i="1"/>
  <c r="AM45" i="1"/>
  <c r="AJ45" i="1"/>
  <c r="AG45" i="1"/>
  <c r="AD45" i="1"/>
  <c r="AA45" i="1"/>
  <c r="X45" i="1"/>
  <c r="U45" i="1"/>
  <c r="R45" i="1"/>
  <c r="O45" i="1"/>
  <c r="L45" i="1"/>
  <c r="I45" i="1"/>
  <c r="F45" i="1"/>
  <c r="C45" i="1"/>
  <c r="AL49" i="6"/>
  <c r="AJ51" i="7"/>
  <c r="AJ51" i="6"/>
  <c r="AI49" i="7"/>
  <c r="AH51" i="7"/>
  <c r="AG51" i="7"/>
  <c r="AH51" i="6"/>
  <c r="AG51" i="6"/>
  <c r="AE51" i="6"/>
  <c r="AD51" i="7"/>
  <c r="AD51" i="6"/>
  <c r="AA51" i="7"/>
  <c r="AC43" i="7"/>
  <c r="AB51" i="6"/>
  <c r="AA51" i="6"/>
  <c r="AF43" i="6"/>
  <c r="AF47" i="6"/>
  <c r="AL48" i="7"/>
  <c r="AI43" i="6"/>
  <c r="AL43" i="7"/>
  <c r="AF48" i="6"/>
  <c r="AI47" i="6"/>
  <c r="AC49" i="6"/>
  <c r="AF49" i="7"/>
  <c r="Y51" i="7"/>
  <c r="Y51" i="6"/>
  <c r="X51" i="7"/>
  <c r="Z48" i="7"/>
  <c r="Z48" i="6"/>
  <c r="X51" i="6"/>
  <c r="AF43" i="7"/>
  <c r="AF47" i="7"/>
  <c r="AL49" i="7"/>
  <c r="AI47" i="7"/>
  <c r="AI48" i="7"/>
  <c r="AC48" i="7"/>
  <c r="AC47" i="7"/>
  <c r="AF48" i="7"/>
  <c r="AC49" i="7"/>
  <c r="Z47" i="7"/>
  <c r="Z49" i="7"/>
  <c r="AC48" i="6"/>
  <c r="AI48" i="6"/>
  <c r="Z47" i="6"/>
  <c r="AL48" i="6"/>
  <c r="AC43" i="6"/>
  <c r="AI49" i="6"/>
  <c r="AL43" i="6"/>
  <c r="V51" i="7"/>
  <c r="V51" i="6"/>
  <c r="W48" i="7"/>
  <c r="U51" i="7"/>
  <c r="U51" i="6"/>
  <c r="W48" i="6"/>
  <c r="W43" i="7"/>
  <c r="W43" i="6"/>
  <c r="T49" i="7"/>
  <c r="S51" i="7"/>
  <c r="T49" i="6"/>
  <c r="T48" i="7"/>
  <c r="R51" i="7"/>
  <c r="S51" i="6"/>
  <c r="T48" i="6"/>
  <c r="R51" i="6"/>
  <c r="T47" i="7"/>
  <c r="T47" i="6"/>
  <c r="AO29" i="7"/>
  <c r="P51" i="7"/>
  <c r="Q49" i="7"/>
  <c r="Q49" i="6"/>
  <c r="O51" i="7"/>
  <c r="Q48" i="7"/>
  <c r="P51" i="6"/>
  <c r="O51" i="6"/>
  <c r="AO16" i="6"/>
  <c r="Q48" i="6"/>
  <c r="Q47" i="7"/>
  <c r="Q47" i="6"/>
  <c r="Q43" i="6"/>
  <c r="M51" i="7"/>
  <c r="N49" i="7"/>
  <c r="N49" i="6"/>
  <c r="AO26" i="6"/>
  <c r="L51" i="7"/>
  <c r="N48" i="7"/>
  <c r="M51" i="6"/>
  <c r="L51" i="6"/>
  <c r="N48" i="6"/>
  <c r="N43" i="7"/>
  <c r="N43" i="6"/>
  <c r="AO40" i="7"/>
  <c r="AO50" i="7"/>
  <c r="AO39" i="7"/>
  <c r="J51" i="7"/>
  <c r="AO37" i="7"/>
  <c r="AM49" i="7"/>
  <c r="K49" i="6"/>
  <c r="AO25" i="7"/>
  <c r="I51" i="7"/>
  <c r="AO16" i="7"/>
  <c r="K48" i="7"/>
  <c r="J51" i="6"/>
  <c r="AO39" i="6"/>
  <c r="AO25" i="6"/>
  <c r="K48" i="6"/>
  <c r="I51" i="6"/>
  <c r="K47" i="7"/>
  <c r="AO11" i="6"/>
  <c r="K43" i="6"/>
  <c r="K47" i="6"/>
  <c r="AO41" i="7"/>
  <c r="G51" i="7"/>
  <c r="AO15" i="7"/>
  <c r="AO22" i="7"/>
  <c r="AO27" i="7"/>
  <c r="F51" i="7"/>
  <c r="H49" i="7"/>
  <c r="AO31" i="6"/>
  <c r="AO22" i="6"/>
  <c r="AO20" i="6"/>
  <c r="G51" i="6"/>
  <c r="AO34" i="6"/>
  <c r="AO38" i="7"/>
  <c r="AO31" i="7"/>
  <c r="AO19" i="7"/>
  <c r="H48" i="7"/>
  <c r="H48" i="6"/>
  <c r="AO28" i="6"/>
  <c r="F51" i="6"/>
  <c r="AO21" i="6"/>
  <c r="H43" i="7"/>
  <c r="H47" i="7"/>
  <c r="AO12" i="7"/>
  <c r="AO9" i="6"/>
  <c r="AO30" i="6"/>
  <c r="H43" i="6"/>
  <c r="H47" i="6"/>
  <c r="AO32" i="7"/>
  <c r="AO35" i="7"/>
  <c r="D51" i="7"/>
  <c r="AN49" i="7"/>
  <c r="AO34" i="7"/>
  <c r="AO21" i="7"/>
  <c r="AO26" i="7"/>
  <c r="AO20" i="7"/>
  <c r="AO23" i="7"/>
  <c r="AO14" i="7"/>
  <c r="AN48" i="7"/>
  <c r="AO13" i="7"/>
  <c r="AM50" i="7"/>
  <c r="E49" i="7"/>
  <c r="AO42" i="6"/>
  <c r="AN49" i="6"/>
  <c r="AO37" i="6"/>
  <c r="AO41" i="6"/>
  <c r="AO32" i="6"/>
  <c r="AO36" i="6"/>
  <c r="AO40" i="6"/>
  <c r="AO35" i="6"/>
  <c r="AO23" i="6"/>
  <c r="AO29" i="6"/>
  <c r="AO27" i="6"/>
  <c r="AO19" i="6"/>
  <c r="D51" i="6"/>
  <c r="AO15" i="6"/>
  <c r="AO14" i="6"/>
  <c r="AO17" i="6"/>
  <c r="E49" i="6"/>
  <c r="AM49" i="6"/>
  <c r="AO18" i="7"/>
  <c r="AO42" i="7"/>
  <c r="AO36" i="7"/>
  <c r="AO28" i="7"/>
  <c r="AO33" i="7"/>
  <c r="AM48" i="7"/>
  <c r="E48" i="7"/>
  <c r="C51" i="7"/>
  <c r="AO18" i="6"/>
  <c r="AO38" i="6"/>
  <c r="AO33" i="6"/>
  <c r="E48" i="6"/>
  <c r="AO13" i="6"/>
  <c r="C51" i="6"/>
  <c r="AO42" i="1"/>
  <c r="AN43" i="7"/>
  <c r="AO9" i="7"/>
  <c r="AO30" i="7"/>
  <c r="E47" i="7"/>
  <c r="AO11" i="7"/>
  <c r="E43" i="7"/>
  <c r="AM43" i="7"/>
  <c r="AM47" i="6"/>
  <c r="AM43" i="6"/>
  <c r="E43" i="6"/>
  <c r="Z43" i="7"/>
  <c r="N47" i="7"/>
  <c r="AL47" i="7"/>
  <c r="AO10" i="7"/>
  <c r="K43" i="7"/>
  <c r="AI43" i="7"/>
  <c r="W47" i="7"/>
  <c r="AM47" i="7"/>
  <c r="Q43" i="7"/>
  <c r="AO8" i="7"/>
  <c r="T43" i="7"/>
  <c r="AN47" i="7"/>
  <c r="AO17" i="7"/>
  <c r="AO12" i="6"/>
  <c r="E47" i="6"/>
  <c r="AC47" i="6"/>
  <c r="AM50" i="6"/>
  <c r="AP50" i="6" s="1"/>
  <c r="Z43" i="6"/>
  <c r="N47" i="6"/>
  <c r="AL47" i="6"/>
  <c r="AN47" i="6"/>
  <c r="W47" i="6"/>
  <c r="T43" i="6"/>
  <c r="AM48" i="6"/>
  <c r="AO8" i="6"/>
  <c r="F47" i="1"/>
  <c r="AF51" i="6"/>
  <c r="AI51" i="6"/>
  <c r="AL51" i="7"/>
  <c r="Z51" i="7"/>
  <c r="Z51" i="6"/>
  <c r="AF51" i="7"/>
  <c r="AC51" i="7"/>
  <c r="AI51" i="7"/>
  <c r="AC51" i="6"/>
  <c r="W51" i="7"/>
  <c r="W51" i="6"/>
  <c r="T51" i="7"/>
  <c r="T51" i="6"/>
  <c r="Q51" i="7"/>
  <c r="Q51" i="6"/>
  <c r="N51" i="7"/>
  <c r="N51" i="6"/>
  <c r="K51" i="7"/>
  <c r="K51" i="6"/>
  <c r="AO49" i="7"/>
  <c r="AO49" i="6"/>
  <c r="H51" i="7"/>
  <c r="H51" i="6"/>
  <c r="AO48" i="7"/>
  <c r="E51" i="7"/>
  <c r="E51" i="6"/>
  <c r="AM51" i="6"/>
  <c r="AP49" i="6" s="1"/>
  <c r="AO47" i="7"/>
  <c r="AO43" i="7"/>
  <c r="AM51" i="7"/>
  <c r="AP47" i="7"/>
  <c r="AN51" i="7"/>
  <c r="AQ47" i="7"/>
  <c r="AO47" i="6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K49" i="1"/>
  <c r="AJ49" i="1"/>
  <c r="AH49" i="1"/>
  <c r="AG49" i="1"/>
  <c r="AE49" i="1"/>
  <c r="AD49" i="1"/>
  <c r="AB49" i="1"/>
  <c r="AA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F51" i="1"/>
  <c r="D49" i="1"/>
  <c r="C49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D47" i="1"/>
  <c r="C47" i="1"/>
  <c r="AJ51" i="1"/>
  <c r="AG51" i="1"/>
  <c r="AH51" i="1"/>
  <c r="AE51" i="1"/>
  <c r="AD51" i="1"/>
  <c r="AB51" i="1"/>
  <c r="AA51" i="1"/>
  <c r="Y51" i="1"/>
  <c r="X51" i="1"/>
  <c r="V51" i="1"/>
  <c r="U51" i="1"/>
  <c r="S51" i="1"/>
  <c r="R51" i="1"/>
  <c r="P51" i="1"/>
  <c r="O51" i="1"/>
  <c r="M51" i="1"/>
  <c r="L51" i="1"/>
  <c r="J51" i="1"/>
  <c r="I51" i="1"/>
  <c r="G51" i="1"/>
  <c r="D51" i="1"/>
  <c r="AO51" i="7"/>
  <c r="AQ51" i="7"/>
  <c r="AQ50" i="7"/>
  <c r="AQ48" i="7"/>
  <c r="AQ49" i="7"/>
  <c r="AP51" i="7"/>
  <c r="AP50" i="7"/>
  <c r="AP49" i="7"/>
  <c r="AP48" i="7"/>
  <c r="C51" i="1"/>
  <c r="AR51" i="7"/>
  <c r="AR50" i="7"/>
  <c r="AR48" i="7"/>
  <c r="AR49" i="7"/>
  <c r="AR47" i="7"/>
  <c r="AN9" i="1"/>
  <c r="AN10" i="1"/>
  <c r="AN48" i="1" s="1"/>
  <c r="AN51" i="1" s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50" i="1"/>
  <c r="AN41" i="1"/>
  <c r="AN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5" i="1"/>
  <c r="AM26" i="1"/>
  <c r="AM27" i="1"/>
  <c r="AM28" i="1"/>
  <c r="AM29" i="1"/>
  <c r="AM30" i="1"/>
  <c r="AM31" i="1"/>
  <c r="AM32" i="1"/>
  <c r="AM33" i="1"/>
  <c r="AM34" i="1"/>
  <c r="AM35" i="1"/>
  <c r="AM37" i="1"/>
  <c r="AM38" i="1"/>
  <c r="AM39" i="1"/>
  <c r="AM40" i="1"/>
  <c r="AM50" i="1"/>
  <c r="AM41" i="1"/>
  <c r="AM8" i="1"/>
  <c r="AM48" i="1"/>
  <c r="AM43" i="1"/>
  <c r="AO41" i="1"/>
  <c r="AO33" i="1"/>
  <c r="AO28" i="1"/>
  <c r="AO19" i="1"/>
  <c r="AO38" i="1"/>
  <c r="AO21" i="1"/>
  <c r="AO13" i="1"/>
  <c r="AO10" i="1"/>
  <c r="AO43" i="1" s="1"/>
  <c r="AO36" i="1"/>
  <c r="AO34" i="1"/>
  <c r="AO26" i="1"/>
  <c r="AN49" i="1"/>
  <c r="AM49" i="1"/>
  <c r="AO25" i="1"/>
  <c r="AN47" i="1"/>
  <c r="AM47" i="1"/>
  <c r="AO27" i="1"/>
  <c r="AO17" i="1"/>
  <c r="AO18" i="1"/>
  <c r="AO22" i="1"/>
  <c r="AO37" i="1"/>
  <c r="AO29" i="1"/>
  <c r="AO20" i="1"/>
  <c r="AO35" i="1"/>
  <c r="AO11" i="1"/>
  <c r="AO30" i="1"/>
  <c r="AO14" i="1"/>
  <c r="AO12" i="1"/>
  <c r="AO9" i="1"/>
  <c r="AO40" i="1"/>
  <c r="AO50" i="1" s="1"/>
  <c r="AO32" i="1"/>
  <c r="AO16" i="1"/>
  <c r="AO31" i="1"/>
  <c r="AO23" i="1"/>
  <c r="AO39" i="1"/>
  <c r="AO15" i="1"/>
  <c r="AO8" i="1"/>
  <c r="AL41" i="1"/>
  <c r="AI41" i="1"/>
  <c r="AF41" i="1"/>
  <c r="AL40" i="1"/>
  <c r="AL50" i="1" s="1"/>
  <c r="AI40" i="1"/>
  <c r="AI50" i="1"/>
  <c r="AF40" i="1"/>
  <c r="AF50" i="1"/>
  <c r="AL39" i="1"/>
  <c r="AI39" i="1"/>
  <c r="AF39" i="1"/>
  <c r="AL38" i="1"/>
  <c r="AI38" i="1"/>
  <c r="AF38" i="1"/>
  <c r="AL37" i="1"/>
  <c r="AI37" i="1"/>
  <c r="AF37" i="1"/>
  <c r="AL36" i="1"/>
  <c r="AI36" i="1"/>
  <c r="AF36" i="1"/>
  <c r="AL35" i="1"/>
  <c r="AI35" i="1"/>
  <c r="AF35" i="1"/>
  <c r="AL34" i="1"/>
  <c r="AI34" i="1"/>
  <c r="AF34" i="1"/>
  <c r="AL33" i="1"/>
  <c r="AI33" i="1"/>
  <c r="AF33" i="1"/>
  <c r="AL32" i="1"/>
  <c r="AI32" i="1"/>
  <c r="AF32" i="1"/>
  <c r="AL31" i="1"/>
  <c r="AI31" i="1"/>
  <c r="AF31" i="1"/>
  <c r="AL30" i="1"/>
  <c r="AI30" i="1"/>
  <c r="AF30" i="1"/>
  <c r="AL29" i="1"/>
  <c r="AI29" i="1"/>
  <c r="AF29" i="1"/>
  <c r="AL28" i="1"/>
  <c r="AI28" i="1"/>
  <c r="AF28" i="1"/>
  <c r="AL27" i="1"/>
  <c r="AI27" i="1"/>
  <c r="AF27" i="1"/>
  <c r="AL26" i="1"/>
  <c r="AI26" i="1"/>
  <c r="AF26" i="1"/>
  <c r="AL25" i="1"/>
  <c r="AI25" i="1"/>
  <c r="AF25" i="1"/>
  <c r="AL23" i="1"/>
  <c r="AI23" i="1"/>
  <c r="AF23" i="1"/>
  <c r="AL22" i="1"/>
  <c r="AI22" i="1"/>
  <c r="AF22" i="1"/>
  <c r="AL21" i="1"/>
  <c r="AI21" i="1"/>
  <c r="AF21" i="1"/>
  <c r="AL20" i="1"/>
  <c r="AI20" i="1"/>
  <c r="AF20" i="1"/>
  <c r="AL19" i="1"/>
  <c r="AI19" i="1"/>
  <c r="AF19" i="1"/>
  <c r="AL18" i="1"/>
  <c r="AI18" i="1"/>
  <c r="AF18" i="1"/>
  <c r="AL17" i="1"/>
  <c r="AI17" i="1"/>
  <c r="AF17" i="1"/>
  <c r="AL16" i="1"/>
  <c r="AI16" i="1"/>
  <c r="AF16" i="1"/>
  <c r="AL15" i="1"/>
  <c r="AI15" i="1"/>
  <c r="AF15" i="1"/>
  <c r="AL14" i="1"/>
  <c r="AI14" i="1"/>
  <c r="AF14" i="1"/>
  <c r="AL13" i="1"/>
  <c r="AI13" i="1"/>
  <c r="AF13" i="1"/>
  <c r="AL12" i="1"/>
  <c r="AI12" i="1"/>
  <c r="AF12" i="1"/>
  <c r="AL11" i="1"/>
  <c r="AI11" i="1"/>
  <c r="AF11" i="1"/>
  <c r="AL10" i="1"/>
  <c r="AI10" i="1"/>
  <c r="AF10" i="1"/>
  <c r="AL9" i="1"/>
  <c r="AI9" i="1"/>
  <c r="AF9" i="1"/>
  <c r="AL8" i="1"/>
  <c r="AI8" i="1"/>
  <c r="AF8" i="1"/>
  <c r="AI43" i="1"/>
  <c r="AI48" i="1"/>
  <c r="AL48" i="1"/>
  <c r="AF43" i="1"/>
  <c r="AF48" i="1"/>
  <c r="AF49" i="1"/>
  <c r="AL49" i="1"/>
  <c r="AL47" i="1"/>
  <c r="AI49" i="1"/>
  <c r="AI47" i="1"/>
  <c r="AF47" i="1"/>
  <c r="AO49" i="1"/>
  <c r="AO47" i="1"/>
  <c r="AI51" i="1"/>
  <c r="AF51" i="1"/>
  <c r="AC41" i="1"/>
  <c r="AC40" i="1"/>
  <c r="AC5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41" i="1"/>
  <c r="Z40" i="1"/>
  <c r="Z5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41" i="1"/>
  <c r="W40" i="1"/>
  <c r="W5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Z43" i="1"/>
  <c r="Z48" i="1"/>
  <c r="AC43" i="1"/>
  <c r="AC48" i="1"/>
  <c r="W48" i="1"/>
  <c r="W43" i="1"/>
  <c r="AC49" i="1"/>
  <c r="AC47" i="1"/>
  <c r="Z47" i="1"/>
  <c r="Z49" i="1"/>
  <c r="W49" i="1"/>
  <c r="W47" i="1"/>
  <c r="AC51" i="1"/>
  <c r="Z51" i="1"/>
  <c r="W51" i="1"/>
  <c r="K41" i="1"/>
  <c r="H41" i="1"/>
  <c r="E41" i="1"/>
  <c r="Q41" i="1"/>
  <c r="T41" i="1"/>
  <c r="T40" i="1"/>
  <c r="T50" i="1"/>
  <c r="Q40" i="1"/>
  <c r="Q50" i="1"/>
  <c r="N40" i="1"/>
  <c r="N50" i="1"/>
  <c r="K40" i="1"/>
  <c r="K50" i="1"/>
  <c r="H40" i="1"/>
  <c r="H50" i="1"/>
  <c r="E40" i="1"/>
  <c r="E50" i="1"/>
  <c r="T39" i="1"/>
  <c r="Q39" i="1"/>
  <c r="N39" i="1"/>
  <c r="K39" i="1"/>
  <c r="H39" i="1"/>
  <c r="E39" i="1"/>
  <c r="T38" i="1"/>
  <c r="Q38" i="1"/>
  <c r="N38" i="1"/>
  <c r="K38" i="1"/>
  <c r="H38" i="1"/>
  <c r="E38" i="1"/>
  <c r="T37" i="1"/>
  <c r="Q37" i="1"/>
  <c r="N37" i="1"/>
  <c r="K37" i="1"/>
  <c r="H37" i="1"/>
  <c r="E37" i="1"/>
  <c r="T36" i="1"/>
  <c r="Q36" i="1"/>
  <c r="N36" i="1"/>
  <c r="K36" i="1"/>
  <c r="H36" i="1"/>
  <c r="E36" i="1"/>
  <c r="T35" i="1"/>
  <c r="Q35" i="1"/>
  <c r="N35" i="1"/>
  <c r="K35" i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T32" i="1"/>
  <c r="Q32" i="1"/>
  <c r="N32" i="1"/>
  <c r="K32" i="1"/>
  <c r="H32" i="1"/>
  <c r="E32" i="1"/>
  <c r="T31" i="1"/>
  <c r="Q31" i="1"/>
  <c r="N31" i="1"/>
  <c r="K31" i="1"/>
  <c r="H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3" i="1"/>
  <c r="Q23" i="1"/>
  <c r="N23" i="1"/>
  <c r="K23" i="1"/>
  <c r="H23" i="1"/>
  <c r="T22" i="1"/>
  <c r="Q22" i="1"/>
  <c r="N22" i="1"/>
  <c r="K22" i="1"/>
  <c r="H22" i="1"/>
  <c r="T21" i="1"/>
  <c r="Q21" i="1"/>
  <c r="N21" i="1"/>
  <c r="K21" i="1"/>
  <c r="H21" i="1"/>
  <c r="T20" i="1"/>
  <c r="Q20" i="1"/>
  <c r="N20" i="1"/>
  <c r="K20" i="1"/>
  <c r="H20" i="1"/>
  <c r="T19" i="1"/>
  <c r="Q19" i="1"/>
  <c r="N19" i="1"/>
  <c r="K19" i="1"/>
  <c r="H19" i="1"/>
  <c r="T18" i="1"/>
  <c r="Q18" i="1"/>
  <c r="N18" i="1"/>
  <c r="K18" i="1"/>
  <c r="H18" i="1"/>
  <c r="T17" i="1"/>
  <c r="Q17" i="1"/>
  <c r="N17" i="1"/>
  <c r="K17" i="1"/>
  <c r="H17" i="1"/>
  <c r="T16" i="1"/>
  <c r="Q16" i="1"/>
  <c r="N16" i="1"/>
  <c r="K16" i="1"/>
  <c r="H16" i="1"/>
  <c r="T15" i="1"/>
  <c r="Q15" i="1"/>
  <c r="N15" i="1"/>
  <c r="K15" i="1"/>
  <c r="H15" i="1"/>
  <c r="T14" i="1"/>
  <c r="Q14" i="1"/>
  <c r="N14" i="1"/>
  <c r="K14" i="1"/>
  <c r="H14" i="1"/>
  <c r="T13" i="1"/>
  <c r="Q13" i="1"/>
  <c r="N13" i="1"/>
  <c r="K13" i="1"/>
  <c r="H13" i="1"/>
  <c r="T12" i="1"/>
  <c r="Q12" i="1"/>
  <c r="N12" i="1"/>
  <c r="K12" i="1"/>
  <c r="H12" i="1"/>
  <c r="T11" i="1"/>
  <c r="Q11" i="1"/>
  <c r="N11" i="1"/>
  <c r="K11" i="1"/>
  <c r="H11" i="1"/>
  <c r="T10" i="1"/>
  <c r="Q10" i="1"/>
  <c r="N10" i="1"/>
  <c r="K10" i="1"/>
  <c r="H10" i="1"/>
  <c r="T9" i="1"/>
  <c r="Q9" i="1"/>
  <c r="N9" i="1"/>
  <c r="K9" i="1"/>
  <c r="H9" i="1"/>
  <c r="T8" i="1"/>
  <c r="Q8" i="1"/>
  <c r="N8" i="1"/>
  <c r="K8" i="1"/>
  <c r="H8" i="1"/>
  <c r="E8" i="1"/>
  <c r="Q48" i="1"/>
  <c r="T48" i="1"/>
  <c r="T43" i="1"/>
  <c r="Q43" i="1"/>
  <c r="N48" i="1"/>
  <c r="N43" i="1"/>
  <c r="K49" i="1"/>
  <c r="K43" i="1"/>
  <c r="K48" i="1"/>
  <c r="H48" i="1"/>
  <c r="H43" i="1"/>
  <c r="E48" i="1"/>
  <c r="E43" i="1"/>
  <c r="T49" i="1"/>
  <c r="Q49" i="1"/>
  <c r="N49" i="1"/>
  <c r="E47" i="1"/>
  <c r="T47" i="1"/>
  <c r="Q47" i="1"/>
  <c r="N47" i="1"/>
  <c r="K47" i="1"/>
  <c r="H49" i="1"/>
  <c r="E49" i="1"/>
  <c r="H47" i="1"/>
  <c r="T51" i="1"/>
  <c r="Q51" i="1"/>
  <c r="N51" i="1"/>
  <c r="K51" i="1"/>
  <c r="H51" i="1"/>
  <c r="E51" i="1"/>
  <c r="AN43" i="6" l="1"/>
  <c r="AL51" i="6"/>
  <c r="AO43" i="6"/>
  <c r="AK51" i="6"/>
  <c r="AO10" i="6"/>
  <c r="AO48" i="6" s="1"/>
  <c r="AQ49" i="1"/>
  <c r="AQ50" i="1"/>
  <c r="AO48" i="1"/>
  <c r="AO51" i="1" s="1"/>
  <c r="AR50" i="1" s="1"/>
  <c r="AL51" i="1"/>
  <c r="AN43" i="1"/>
  <c r="AN51" i="6"/>
  <c r="AQ50" i="6" s="1"/>
  <c r="AO50" i="6"/>
  <c r="AO51" i="6" s="1"/>
  <c r="AR51" i="6" s="1"/>
  <c r="AP48" i="6"/>
  <c r="AP51" i="6"/>
  <c r="AP47" i="6"/>
  <c r="AQ47" i="1"/>
  <c r="AQ48" i="1"/>
  <c r="AQ51" i="1"/>
  <c r="AP50" i="1"/>
  <c r="AL43" i="1"/>
  <c r="AM51" i="1"/>
  <c r="AR49" i="6" l="1"/>
  <c r="AR47" i="6"/>
  <c r="AR48" i="6"/>
  <c r="AR50" i="6"/>
  <c r="AQ47" i="6"/>
  <c r="AQ51" i="6"/>
  <c r="AQ48" i="6"/>
  <c r="AQ49" i="6"/>
  <c r="AP51" i="1"/>
  <c r="AP48" i="1"/>
  <c r="AP49" i="1"/>
  <c r="AP47" i="1"/>
  <c r="AR48" i="1"/>
  <c r="AR47" i="1"/>
  <c r="AR51" i="1"/>
  <c r="AR49" i="1"/>
</calcChain>
</file>

<file path=xl/sharedStrings.xml><?xml version="1.0" encoding="utf-8"?>
<sst xmlns="http://schemas.openxmlformats.org/spreadsheetml/2006/main" count="391" uniqueCount="54">
  <si>
    <t>Airport</t>
  </si>
  <si>
    <t>DOM</t>
  </si>
  <si>
    <t>INT</t>
  </si>
  <si>
    <t>Total</t>
  </si>
  <si>
    <t>Bangkok Don Mueang International Airport</t>
  </si>
  <si>
    <t>Bangkok Suvarnabhumi International Airport</t>
  </si>
  <si>
    <t>Buriram</t>
  </si>
  <si>
    <t>Chiang Mai</t>
  </si>
  <si>
    <t>Chiang Rai</t>
  </si>
  <si>
    <t>Chumphon</t>
  </si>
  <si>
    <t>Hat Yai</t>
  </si>
  <si>
    <t>Hua Hin</t>
  </si>
  <si>
    <t>Khon Kaen</t>
  </si>
  <si>
    <t>Ko Samui</t>
  </si>
  <si>
    <t>Krabi</t>
  </si>
  <si>
    <t>Lampang</t>
  </si>
  <si>
    <t>Loei</t>
  </si>
  <si>
    <t>Mae Hong Son</t>
  </si>
  <si>
    <t>Mae Sot</t>
  </si>
  <si>
    <t>Nakhon Phanom</t>
  </si>
  <si>
    <t>Nakhon Si Thammarat</t>
  </si>
  <si>
    <t>Nan</t>
  </si>
  <si>
    <t>Narathiwat</t>
  </si>
  <si>
    <t>Phitsanulok</t>
  </si>
  <si>
    <t>Phrae</t>
  </si>
  <si>
    <t>Phuket</t>
  </si>
  <si>
    <t>Ranong</t>
  </si>
  <si>
    <t>Roi Et</t>
  </si>
  <si>
    <t>Sakon Nakhon</t>
  </si>
  <si>
    <t>Sukhothai</t>
  </si>
  <si>
    <t>Surat Thani</t>
  </si>
  <si>
    <t>Trang</t>
  </si>
  <si>
    <t>Trat</t>
  </si>
  <si>
    <t>Ubon Ratchathani</t>
  </si>
  <si>
    <t>Udon Thani</t>
  </si>
  <si>
    <t>U-Tapao</t>
  </si>
  <si>
    <t>Grand Total</t>
  </si>
  <si>
    <t>Pai</t>
  </si>
  <si>
    <t>*Unit : Kg.</t>
  </si>
  <si>
    <t>Passenger</t>
  </si>
  <si>
    <t>Air Freight *</t>
  </si>
  <si>
    <t>Aircraft Movement</t>
  </si>
  <si>
    <t>Airport Operator</t>
  </si>
  <si>
    <t>Proportion</t>
  </si>
  <si>
    <t>AOT</t>
  </si>
  <si>
    <t>DOA</t>
  </si>
  <si>
    <t>PG</t>
  </si>
  <si>
    <t>UTP</t>
  </si>
  <si>
    <t>Q1 - 2022</t>
  </si>
  <si>
    <t>Q2 - 2022</t>
  </si>
  <si>
    <t>Q3 - 2022</t>
  </si>
  <si>
    <t>Q4 - 2022</t>
  </si>
  <si>
    <t>Betong</t>
  </si>
  <si>
    <t>Nakhonratchasima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</si>
</sst>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_(* #,##0_);_(* \(#,##0\);_(* &quot;-&quot;??_);_(@_)"/>
    <numFmt numFmtId="189" formatCode="0.0%"/>
    <numFmt numFmtId="190" formatCode="B1mmm\-yy"/>
  </numFmts>
  <fonts count="11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4"/>
      <color rgb="FF002060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6">
    <xf numFmtId="0" fontId="0" fillId="0" borderId="0" xfId="0"/>
    <xf numFmtId="188" fontId="0" fillId="0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88" fontId="5" fillId="6" borderId="1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88" fontId="0" fillId="0" borderId="1" xfId="0" applyNumberFormat="1" applyBorder="1"/>
    <xf numFmtId="189" fontId="0" fillId="0" borderId="1" xfId="2" applyNumberFormat="1" applyFont="1" applyBorder="1"/>
    <xf numFmtId="0" fontId="5" fillId="4" borderId="1" xfId="0" applyFont="1" applyFill="1" applyBorder="1" applyAlignment="1">
      <alignment horizontal="center"/>
    </xf>
    <xf numFmtId="190" fontId="0" fillId="0" borderId="0" xfId="0" applyNumberFormat="1"/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0" fillId="0" borderId="0" xfId="0" applyNumberFormat="1"/>
    <xf numFmtId="188" fontId="0" fillId="0" borderId="0" xfId="1" applyNumberFormat="1" applyFont="1"/>
    <xf numFmtId="17" fontId="5" fillId="8" borderId="2" xfId="0" applyNumberFormat="1" applyFont="1" applyFill="1" applyBorder="1" applyAlignment="1">
      <alignment horizontal="center" vertical="center"/>
    </xf>
    <xf numFmtId="17" fontId="5" fillId="8" borderId="3" xfId="0" applyNumberFormat="1" applyFont="1" applyFill="1" applyBorder="1" applyAlignment="1">
      <alignment horizontal="center" vertical="center"/>
    </xf>
    <xf numFmtId="17" fontId="5" fillId="8" borderId="4" xfId="0" applyNumberFormat="1" applyFont="1" applyFill="1" applyBorder="1" applyAlignment="1">
      <alignment horizontal="center" vertical="center"/>
    </xf>
    <xf numFmtId="190" fontId="6" fillId="8" borderId="2" xfId="0" applyNumberFormat="1" applyFont="1" applyFill="1" applyBorder="1" applyAlignment="1">
      <alignment horizontal="center" vertical="center"/>
    </xf>
    <xf numFmtId="190" fontId="6" fillId="8" borderId="3" xfId="0" applyNumberFormat="1" applyFont="1" applyFill="1" applyBorder="1" applyAlignment="1">
      <alignment horizontal="center" vertical="center"/>
    </xf>
    <xf numFmtId="190" fontId="6" fillId="8" borderId="4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90" fontId="6" fillId="7" borderId="2" xfId="0" applyNumberFormat="1" applyFont="1" applyFill="1" applyBorder="1" applyAlignment="1">
      <alignment horizontal="center" vertical="center"/>
    </xf>
    <xf numFmtId="190" fontId="6" fillId="7" borderId="3" xfId="0" applyNumberFormat="1" applyFont="1" applyFill="1" applyBorder="1" applyAlignment="1">
      <alignment horizontal="center" vertical="center"/>
    </xf>
    <xf numFmtId="190" fontId="6" fillId="7" borderId="4" xfId="0" applyNumberFormat="1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17" fontId="5" fillId="3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4" borderId="4" xfId="0" applyNumberFormat="1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17" fontId="5" fillId="7" borderId="3" xfId="0" applyNumberFormat="1" applyFont="1" applyFill="1" applyBorder="1" applyAlignment="1">
      <alignment horizontal="center" vertical="center"/>
    </xf>
    <xf numFmtId="17" fontId="5" fillId="7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90" fontId="6" fillId="4" borderId="2" xfId="0" applyNumberFormat="1" applyFont="1" applyFill="1" applyBorder="1" applyAlignment="1">
      <alignment horizontal="center" vertical="center"/>
    </xf>
    <xf numFmtId="190" fontId="6" fillId="4" borderId="3" xfId="0" applyNumberFormat="1" applyFont="1" applyFill="1" applyBorder="1" applyAlignment="1">
      <alignment horizontal="center" vertical="center"/>
    </xf>
    <xf numFmtId="190" fontId="6" fillId="4" borderId="4" xfId="0" applyNumberFormat="1" applyFont="1" applyFill="1" applyBorder="1" applyAlignment="1">
      <alignment horizontal="center" vertical="center"/>
    </xf>
    <xf numFmtId="190" fontId="6" fillId="3" borderId="2" xfId="0" applyNumberFormat="1" applyFont="1" applyFill="1" applyBorder="1" applyAlignment="1">
      <alignment horizontal="center" vertical="center"/>
    </xf>
    <xf numFmtId="190" fontId="6" fillId="3" borderId="3" xfId="0" applyNumberFormat="1" applyFont="1" applyFill="1" applyBorder="1" applyAlignment="1">
      <alignment horizontal="center" vertical="center"/>
    </xf>
    <xf numFmtId="190" fontId="6" fillId="3" borderId="4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2C5"/>
      <color rgb="FFFFD9D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AR51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1" spans="2:41" x14ac:dyDescent="0.2">
      <c r="F1" s="20"/>
    </row>
    <row r="4" spans="2:41" ht="18" x14ac:dyDescent="0.2">
      <c r="B4" s="10" t="s">
        <v>39</v>
      </c>
    </row>
    <row r="5" spans="2:41" x14ac:dyDescent="0.2">
      <c r="B5" s="44" t="s">
        <v>0</v>
      </c>
      <c r="C5" s="35" t="s">
        <v>48</v>
      </c>
      <c r="D5" s="36"/>
      <c r="E5" s="36"/>
      <c r="F5" s="36"/>
      <c r="G5" s="36"/>
      <c r="H5" s="36"/>
      <c r="I5" s="36"/>
      <c r="J5" s="36"/>
      <c r="K5" s="37"/>
      <c r="L5" s="38" t="s">
        <v>49</v>
      </c>
      <c r="M5" s="39"/>
      <c r="N5" s="39"/>
      <c r="O5" s="39"/>
      <c r="P5" s="39"/>
      <c r="Q5" s="39"/>
      <c r="R5" s="39"/>
      <c r="S5" s="39"/>
      <c r="T5" s="40"/>
      <c r="U5" s="41" t="s">
        <v>50</v>
      </c>
      <c r="V5" s="42"/>
      <c r="W5" s="42"/>
      <c r="X5" s="42"/>
      <c r="Y5" s="42"/>
      <c r="Z5" s="42"/>
      <c r="AA5" s="42"/>
      <c r="AB5" s="42"/>
      <c r="AC5" s="43"/>
      <c r="AD5" s="25" t="s">
        <v>51</v>
      </c>
      <c r="AE5" s="26"/>
      <c r="AF5" s="26"/>
      <c r="AG5" s="26"/>
      <c r="AH5" s="26"/>
      <c r="AI5" s="26"/>
      <c r="AJ5" s="26"/>
      <c r="AK5" s="26"/>
      <c r="AL5" s="27"/>
      <c r="AM5" s="31">
        <v>2022</v>
      </c>
      <c r="AN5" s="31"/>
      <c r="AO5" s="31"/>
    </row>
    <row r="6" spans="2:41" x14ac:dyDescent="0.2">
      <c r="B6" s="44"/>
      <c r="C6" s="48">
        <v>44562</v>
      </c>
      <c r="D6" s="49"/>
      <c r="E6" s="50"/>
      <c r="F6" s="48">
        <v>44594</v>
      </c>
      <c r="G6" s="49"/>
      <c r="H6" s="50"/>
      <c r="I6" s="48">
        <v>44625</v>
      </c>
      <c r="J6" s="49"/>
      <c r="K6" s="50"/>
      <c r="L6" s="45">
        <v>44656</v>
      </c>
      <c r="M6" s="46"/>
      <c r="N6" s="47"/>
      <c r="O6" s="45">
        <v>44687</v>
      </c>
      <c r="P6" s="46"/>
      <c r="Q6" s="47"/>
      <c r="R6" s="45">
        <v>44719</v>
      </c>
      <c r="S6" s="46"/>
      <c r="T6" s="47"/>
      <c r="U6" s="32">
        <v>44749</v>
      </c>
      <c r="V6" s="33"/>
      <c r="W6" s="34"/>
      <c r="X6" s="32">
        <v>44780</v>
      </c>
      <c r="Y6" s="33"/>
      <c r="Z6" s="34"/>
      <c r="AA6" s="32">
        <v>44811</v>
      </c>
      <c r="AB6" s="33"/>
      <c r="AC6" s="34"/>
      <c r="AD6" s="28">
        <v>44841</v>
      </c>
      <c r="AE6" s="29"/>
      <c r="AF6" s="30"/>
      <c r="AG6" s="28">
        <v>44872</v>
      </c>
      <c r="AH6" s="29"/>
      <c r="AI6" s="30"/>
      <c r="AJ6" s="28">
        <v>44902</v>
      </c>
      <c r="AK6" s="29"/>
      <c r="AL6" s="30"/>
      <c r="AM6" s="31"/>
      <c r="AN6" s="31"/>
      <c r="AO6" s="31"/>
    </row>
    <row r="7" spans="2:41" x14ac:dyDescent="0.2">
      <c r="B7" s="44"/>
      <c r="C7" s="6" t="s">
        <v>1</v>
      </c>
      <c r="D7" s="6" t="s">
        <v>2</v>
      </c>
      <c r="E7" s="6" t="s">
        <v>3</v>
      </c>
      <c r="F7" s="6" t="s">
        <v>1</v>
      </c>
      <c r="G7" s="6" t="s">
        <v>2</v>
      </c>
      <c r="H7" s="6" t="s">
        <v>3</v>
      </c>
      <c r="I7" s="6" t="s">
        <v>1</v>
      </c>
      <c r="J7" s="6" t="s">
        <v>2</v>
      </c>
      <c r="K7" s="6" t="s">
        <v>3</v>
      </c>
      <c r="L7" s="19" t="s">
        <v>1</v>
      </c>
      <c r="M7" s="19" t="s">
        <v>2</v>
      </c>
      <c r="N7" s="19" t="s">
        <v>3</v>
      </c>
      <c r="O7" s="19" t="s">
        <v>1</v>
      </c>
      <c r="P7" s="19" t="s">
        <v>2</v>
      </c>
      <c r="Q7" s="19" t="s">
        <v>3</v>
      </c>
      <c r="R7" s="19" t="s">
        <v>1</v>
      </c>
      <c r="S7" s="19" t="s">
        <v>2</v>
      </c>
      <c r="T7" s="19" t="s">
        <v>3</v>
      </c>
      <c r="U7" s="7" t="s">
        <v>1</v>
      </c>
      <c r="V7" s="7" t="s">
        <v>2</v>
      </c>
      <c r="W7" s="7" t="s">
        <v>3</v>
      </c>
      <c r="X7" s="7" t="s">
        <v>1</v>
      </c>
      <c r="Y7" s="7" t="s">
        <v>2</v>
      </c>
      <c r="Z7" s="7" t="s">
        <v>3</v>
      </c>
      <c r="AA7" s="7" t="s">
        <v>1</v>
      </c>
      <c r="AB7" s="7" t="s">
        <v>2</v>
      </c>
      <c r="AC7" s="7" t="s">
        <v>3</v>
      </c>
      <c r="AD7" s="14" t="s">
        <v>1</v>
      </c>
      <c r="AE7" s="14" t="s">
        <v>2</v>
      </c>
      <c r="AF7" s="14" t="s">
        <v>3</v>
      </c>
      <c r="AG7" s="14" t="s">
        <v>1</v>
      </c>
      <c r="AH7" s="14" t="s">
        <v>2</v>
      </c>
      <c r="AI7" s="14" t="s">
        <v>3</v>
      </c>
      <c r="AJ7" s="14" t="s">
        <v>1</v>
      </c>
      <c r="AK7" s="14" t="s">
        <v>2</v>
      </c>
      <c r="AL7" s="14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818358</v>
      </c>
      <c r="D8" s="1">
        <v>2730</v>
      </c>
      <c r="E8" s="1">
        <f>SUM(C8:D8)</f>
        <v>821088</v>
      </c>
      <c r="F8" s="1">
        <v>697933</v>
      </c>
      <c r="G8" s="1">
        <v>2767</v>
      </c>
      <c r="H8" s="1">
        <f>SUM(F8:G8)</f>
        <v>700700</v>
      </c>
      <c r="I8" s="1">
        <v>862604</v>
      </c>
      <c r="J8" s="1">
        <v>6140</v>
      </c>
      <c r="K8" s="1">
        <f>SUM(I8:J8)</f>
        <v>868744</v>
      </c>
      <c r="L8" s="1">
        <v>1049784</v>
      </c>
      <c r="M8" s="1">
        <v>20064</v>
      </c>
      <c r="N8" s="1">
        <f>SUM(L8:M8)</f>
        <v>1069848</v>
      </c>
      <c r="O8" s="1">
        <v>1131861</v>
      </c>
      <c r="P8" s="1">
        <v>80210</v>
      </c>
      <c r="Q8" s="1">
        <f>SUM(O8:P8)</f>
        <v>1212071</v>
      </c>
      <c r="R8" s="1">
        <v>1039398</v>
      </c>
      <c r="S8" s="1">
        <v>150655</v>
      </c>
      <c r="T8" s="1">
        <f>SUM(R8:S8)</f>
        <v>1190053</v>
      </c>
      <c r="U8" s="1">
        <v>1178724</v>
      </c>
      <c r="V8" s="1">
        <v>246479</v>
      </c>
      <c r="W8" s="1">
        <f>SUM(U8:V8)</f>
        <v>1425203</v>
      </c>
      <c r="X8" s="1">
        <v>1192026</v>
      </c>
      <c r="Y8" s="1">
        <v>311039</v>
      </c>
      <c r="Z8" s="1">
        <f>SUM(X8:Y8)</f>
        <v>1503065</v>
      </c>
      <c r="AA8" s="1">
        <v>1093573</v>
      </c>
      <c r="AB8" s="1">
        <v>335912</v>
      </c>
      <c r="AC8" s="1">
        <f>SUM(AA8:AB8)</f>
        <v>1429485</v>
      </c>
      <c r="AD8" s="1">
        <v>1496024</v>
      </c>
      <c r="AE8" s="1">
        <v>421790</v>
      </c>
      <c r="AF8" s="1">
        <f>SUM(AD8:AE8)</f>
        <v>1917814</v>
      </c>
      <c r="AG8" s="1">
        <v>1416642</v>
      </c>
      <c r="AH8" s="1">
        <v>463642</v>
      </c>
      <c r="AI8" s="1">
        <f>SUM(AG8:AH8)</f>
        <v>1880284</v>
      </c>
      <c r="AJ8" s="1">
        <v>1545698</v>
      </c>
      <c r="AK8" s="1">
        <v>559777</v>
      </c>
      <c r="AL8" s="1">
        <f>SUM(AJ8:AK8)</f>
        <v>2105475</v>
      </c>
      <c r="AM8" s="1">
        <f>C8+F8+I8+L8+O8+R8+U8+X8+AA8+AD8+AG8+AJ8</f>
        <v>13522625</v>
      </c>
      <c r="AN8" s="1">
        <f>D8+G8+J8+M8+P8+S8+V8+Y8+AB8+AE8+AH8+AK8</f>
        <v>2601205</v>
      </c>
      <c r="AO8" s="1">
        <f>SUM(AM8:AN8)</f>
        <v>16123830</v>
      </c>
    </row>
    <row r="9" spans="2:41" x14ac:dyDescent="0.2">
      <c r="B9" s="9" t="s">
        <v>5</v>
      </c>
      <c r="C9" s="1">
        <v>735190</v>
      </c>
      <c r="D9" s="1">
        <v>285926</v>
      </c>
      <c r="E9" s="1">
        <f t="shared" ref="E9:E24" si="0">SUM(C9:D9)</f>
        <v>1021116</v>
      </c>
      <c r="F9" s="1">
        <v>715876</v>
      </c>
      <c r="G9" s="1">
        <v>265669</v>
      </c>
      <c r="H9" s="1">
        <f t="shared" ref="H9:H42" si="1">SUM(F9:G9)</f>
        <v>981545</v>
      </c>
      <c r="I9" s="1">
        <v>827920</v>
      </c>
      <c r="J9" s="1">
        <v>468750</v>
      </c>
      <c r="K9" s="1">
        <f t="shared" ref="K9:K42" si="2">SUM(I9:J9)</f>
        <v>1296670</v>
      </c>
      <c r="L9" s="1">
        <v>937625</v>
      </c>
      <c r="M9" s="1">
        <v>735651</v>
      </c>
      <c r="N9" s="1">
        <f t="shared" ref="N9:N40" si="3">SUM(L9:M9)</f>
        <v>1673276</v>
      </c>
      <c r="O9" s="1">
        <v>922373</v>
      </c>
      <c r="P9" s="1">
        <v>1075942</v>
      </c>
      <c r="Q9" s="1">
        <f t="shared" ref="Q9:Q42" si="4">SUM(O9:P9)</f>
        <v>1998315</v>
      </c>
      <c r="R9" s="1">
        <v>856032</v>
      </c>
      <c r="S9" s="1">
        <v>1391177</v>
      </c>
      <c r="T9" s="1">
        <f t="shared" ref="T9:T42" si="5">SUM(R9:S9)</f>
        <v>2247209</v>
      </c>
      <c r="U9" s="1">
        <v>983007</v>
      </c>
      <c r="V9" s="1">
        <v>1826639</v>
      </c>
      <c r="W9" s="1">
        <f t="shared" ref="W9:W42" si="6">SUM(U9:V9)</f>
        <v>2809646</v>
      </c>
      <c r="X9" s="1">
        <v>935421</v>
      </c>
      <c r="Y9" s="1">
        <v>1967343</v>
      </c>
      <c r="Z9" s="1">
        <f t="shared" ref="Z9:Z42" si="7">SUM(X9:Y9)</f>
        <v>2902764</v>
      </c>
      <c r="AA9" s="1">
        <v>872221</v>
      </c>
      <c r="AB9" s="1">
        <v>1939610</v>
      </c>
      <c r="AC9" s="1">
        <f t="shared" ref="AC9:AC42" si="8">SUM(AA9:AB9)</f>
        <v>2811831</v>
      </c>
      <c r="AD9" s="1">
        <v>967316</v>
      </c>
      <c r="AE9" s="1">
        <v>2292822</v>
      </c>
      <c r="AF9" s="1">
        <f>SUM(AD9:AE9)</f>
        <v>3260138</v>
      </c>
      <c r="AG9" s="1">
        <v>973107</v>
      </c>
      <c r="AH9" s="1">
        <v>2552600</v>
      </c>
      <c r="AI9" s="1">
        <f t="shared" ref="AI9:AI42" si="9">SUM(AG9:AH9)</f>
        <v>3525707</v>
      </c>
      <c r="AJ9" s="1">
        <v>1083722</v>
      </c>
      <c r="AK9" s="1">
        <v>3093952</v>
      </c>
      <c r="AL9" s="1">
        <f t="shared" ref="AL9:AL42" si="10">SUM(AJ9:AK9)</f>
        <v>4177674</v>
      </c>
      <c r="AM9" s="1">
        <f>C9+F9+I9+L9+O9+R9+U9+X9+AA9+AD9+AG9+AJ9</f>
        <v>10809810</v>
      </c>
      <c r="AN9" s="1">
        <f>D9+G9+J9+M9+P9+S9+V9+Y9+AB9+AE9+AH9+AK9</f>
        <v>17896081</v>
      </c>
      <c r="AO9" s="1">
        <f t="shared" ref="AO9:AO42" si="11">SUM(AM9:AN9)</f>
        <v>28705891</v>
      </c>
    </row>
    <row r="10" spans="2:41" x14ac:dyDescent="0.2">
      <c r="B10" s="9" t="s">
        <v>6</v>
      </c>
      <c r="C10" s="1">
        <v>10042</v>
      </c>
      <c r="D10" s="1">
        <v>0</v>
      </c>
      <c r="E10" s="1">
        <f t="shared" si="0"/>
        <v>10042</v>
      </c>
      <c r="F10" s="1">
        <v>7795</v>
      </c>
      <c r="G10" s="1">
        <v>0</v>
      </c>
      <c r="H10" s="1">
        <f t="shared" si="1"/>
        <v>7795</v>
      </c>
      <c r="I10" s="1">
        <v>10640</v>
      </c>
      <c r="J10" s="1">
        <v>0</v>
      </c>
      <c r="K10" s="1">
        <f t="shared" si="2"/>
        <v>10640</v>
      </c>
      <c r="L10" s="1">
        <v>15185</v>
      </c>
      <c r="M10" s="1">
        <v>0</v>
      </c>
      <c r="N10" s="1">
        <f t="shared" si="3"/>
        <v>15185</v>
      </c>
      <c r="O10" s="1">
        <v>15926</v>
      </c>
      <c r="P10" s="1">
        <v>0</v>
      </c>
      <c r="Q10" s="1">
        <f t="shared" si="4"/>
        <v>15926</v>
      </c>
      <c r="R10" s="1">
        <v>17910</v>
      </c>
      <c r="S10" s="1">
        <v>0</v>
      </c>
      <c r="T10" s="1">
        <f t="shared" si="5"/>
        <v>17910</v>
      </c>
      <c r="U10" s="1">
        <v>20029</v>
      </c>
      <c r="V10" s="1">
        <v>0</v>
      </c>
      <c r="W10" s="1">
        <f t="shared" si="6"/>
        <v>20029</v>
      </c>
      <c r="X10" s="1">
        <v>18411</v>
      </c>
      <c r="Y10" s="1">
        <v>0</v>
      </c>
      <c r="Z10" s="1">
        <f t="shared" si="7"/>
        <v>18411</v>
      </c>
      <c r="AA10" s="1">
        <v>19916</v>
      </c>
      <c r="AB10" s="1">
        <v>0</v>
      </c>
      <c r="AC10" s="1">
        <f t="shared" si="8"/>
        <v>19916</v>
      </c>
      <c r="AD10" s="1">
        <v>24619</v>
      </c>
      <c r="AE10" s="1">
        <v>0</v>
      </c>
      <c r="AF10" s="1">
        <f t="shared" ref="AF10:AF42" si="12">SUM(AD10:AE10)</f>
        <v>24619</v>
      </c>
      <c r="AG10" s="1">
        <v>15737</v>
      </c>
      <c r="AH10" s="1">
        <v>0</v>
      </c>
      <c r="AI10" s="1">
        <f t="shared" si="9"/>
        <v>15737</v>
      </c>
      <c r="AJ10" s="1">
        <v>19965</v>
      </c>
      <c r="AK10" s="1">
        <v>10</v>
      </c>
      <c r="AL10" s="1">
        <f t="shared" si="10"/>
        <v>19975</v>
      </c>
      <c r="AM10" s="1">
        <f t="shared" ref="AM10:AM42" si="13">C10+F10+I10+L10+O10+R10+U10+X10+AA10+AD10+AG10+AJ10</f>
        <v>196175</v>
      </c>
      <c r="AN10" s="1">
        <f t="shared" ref="AN10:AN42" si="14">D10+G10+J10+M10+P10+S10+V10+Y10+AB10+AE10+AH10+AK10</f>
        <v>10</v>
      </c>
      <c r="AO10" s="1">
        <f t="shared" si="11"/>
        <v>196185</v>
      </c>
    </row>
    <row r="11" spans="2:41" x14ac:dyDescent="0.2">
      <c r="B11" s="9" t="s">
        <v>7</v>
      </c>
      <c r="C11" s="1">
        <v>358756</v>
      </c>
      <c r="D11" s="1">
        <v>251</v>
      </c>
      <c r="E11" s="1">
        <f t="shared" si="0"/>
        <v>359007</v>
      </c>
      <c r="F11" s="1">
        <v>315570</v>
      </c>
      <c r="G11" s="1">
        <v>440</v>
      </c>
      <c r="H11" s="1">
        <f t="shared" si="1"/>
        <v>316010</v>
      </c>
      <c r="I11" s="1">
        <v>336973</v>
      </c>
      <c r="J11" s="1">
        <v>1542</v>
      </c>
      <c r="K11" s="1">
        <f t="shared" si="2"/>
        <v>338515</v>
      </c>
      <c r="L11" s="1">
        <v>366244</v>
      </c>
      <c r="M11" s="1">
        <v>3370</v>
      </c>
      <c r="N11" s="1">
        <f t="shared" si="3"/>
        <v>369614</v>
      </c>
      <c r="O11" s="1">
        <v>391818</v>
      </c>
      <c r="P11" s="1">
        <v>6382</v>
      </c>
      <c r="Q11" s="1">
        <f t="shared" si="4"/>
        <v>398200</v>
      </c>
      <c r="R11" s="1">
        <v>374143</v>
      </c>
      <c r="S11" s="1">
        <v>11682</v>
      </c>
      <c r="T11" s="1">
        <f t="shared" si="5"/>
        <v>385825</v>
      </c>
      <c r="U11" s="1">
        <v>436252</v>
      </c>
      <c r="V11" s="1">
        <v>19725</v>
      </c>
      <c r="W11" s="1">
        <f t="shared" si="6"/>
        <v>455977</v>
      </c>
      <c r="X11" s="1">
        <v>455130</v>
      </c>
      <c r="Y11" s="1">
        <v>19805</v>
      </c>
      <c r="Z11" s="1">
        <f t="shared" si="7"/>
        <v>474935</v>
      </c>
      <c r="AA11" s="1">
        <v>414787</v>
      </c>
      <c r="AB11" s="1">
        <v>19492</v>
      </c>
      <c r="AC11" s="1">
        <f t="shared" si="8"/>
        <v>434279</v>
      </c>
      <c r="AD11" s="1">
        <v>530158</v>
      </c>
      <c r="AE11" s="1">
        <v>29319</v>
      </c>
      <c r="AF11" s="1">
        <f t="shared" si="12"/>
        <v>559477</v>
      </c>
      <c r="AG11" s="1">
        <v>581636</v>
      </c>
      <c r="AH11" s="1">
        <v>53446</v>
      </c>
      <c r="AI11" s="1">
        <f t="shared" si="9"/>
        <v>635082</v>
      </c>
      <c r="AJ11" s="1">
        <v>645233</v>
      </c>
      <c r="AK11" s="1">
        <v>85788</v>
      </c>
      <c r="AL11" s="1">
        <f t="shared" si="10"/>
        <v>731021</v>
      </c>
      <c r="AM11" s="1">
        <f t="shared" si="13"/>
        <v>5206700</v>
      </c>
      <c r="AN11" s="1">
        <f t="shared" si="14"/>
        <v>251242</v>
      </c>
      <c r="AO11" s="1">
        <f t="shared" si="11"/>
        <v>5457942</v>
      </c>
    </row>
    <row r="12" spans="2:41" x14ac:dyDescent="0.2">
      <c r="B12" s="9" t="s">
        <v>8</v>
      </c>
      <c r="C12" s="1">
        <v>134608</v>
      </c>
      <c r="D12" s="1">
        <v>0</v>
      </c>
      <c r="E12" s="1">
        <f t="shared" si="0"/>
        <v>134608</v>
      </c>
      <c r="F12" s="1">
        <v>120617</v>
      </c>
      <c r="G12" s="1">
        <v>0</v>
      </c>
      <c r="H12" s="1">
        <f t="shared" si="1"/>
        <v>120617</v>
      </c>
      <c r="I12" s="1">
        <v>119756</v>
      </c>
      <c r="J12" s="1">
        <v>0</v>
      </c>
      <c r="K12" s="1">
        <f t="shared" si="2"/>
        <v>119756</v>
      </c>
      <c r="L12" s="1">
        <v>133978</v>
      </c>
      <c r="M12" s="1">
        <v>0</v>
      </c>
      <c r="N12" s="1">
        <f t="shared" si="3"/>
        <v>133978</v>
      </c>
      <c r="O12" s="1">
        <v>138884</v>
      </c>
      <c r="P12" s="1">
        <v>0</v>
      </c>
      <c r="Q12" s="1">
        <f t="shared" si="4"/>
        <v>138884</v>
      </c>
      <c r="R12" s="1">
        <v>124012</v>
      </c>
      <c r="S12" s="1">
        <v>34</v>
      </c>
      <c r="T12" s="1">
        <f t="shared" si="5"/>
        <v>124046</v>
      </c>
      <c r="U12" s="1">
        <v>139804</v>
      </c>
      <c r="V12" s="1">
        <v>14</v>
      </c>
      <c r="W12" s="1">
        <f t="shared" si="6"/>
        <v>139818</v>
      </c>
      <c r="X12" s="1">
        <v>118457</v>
      </c>
      <c r="Y12" s="1">
        <v>0</v>
      </c>
      <c r="Z12" s="1">
        <f t="shared" si="7"/>
        <v>118457</v>
      </c>
      <c r="AA12" s="1">
        <v>120626</v>
      </c>
      <c r="AB12" s="1">
        <v>0</v>
      </c>
      <c r="AC12" s="1">
        <f t="shared" si="8"/>
        <v>120626</v>
      </c>
      <c r="AD12" s="1">
        <v>166671</v>
      </c>
      <c r="AE12" s="1">
        <v>0</v>
      </c>
      <c r="AF12" s="1">
        <f t="shared" si="12"/>
        <v>166671</v>
      </c>
      <c r="AG12" s="1">
        <v>175092</v>
      </c>
      <c r="AH12" s="1">
        <v>30</v>
      </c>
      <c r="AI12" s="1">
        <f t="shared" si="9"/>
        <v>175122</v>
      </c>
      <c r="AJ12" s="1">
        <v>193509</v>
      </c>
      <c r="AK12" s="1">
        <v>26</v>
      </c>
      <c r="AL12" s="1">
        <f t="shared" si="10"/>
        <v>193535</v>
      </c>
      <c r="AM12" s="1">
        <f t="shared" si="13"/>
        <v>1686014</v>
      </c>
      <c r="AN12" s="1">
        <f t="shared" si="14"/>
        <v>104</v>
      </c>
      <c r="AO12" s="1">
        <f t="shared" si="11"/>
        <v>1686118</v>
      </c>
    </row>
    <row r="13" spans="2:41" x14ac:dyDescent="0.2">
      <c r="B13" s="9" t="s">
        <v>9</v>
      </c>
      <c r="C13" s="1">
        <v>3315</v>
      </c>
      <c r="D13" s="1">
        <v>0</v>
      </c>
      <c r="E13" s="1">
        <f t="shared" si="0"/>
        <v>3315</v>
      </c>
      <c r="F13" s="1">
        <v>2992</v>
      </c>
      <c r="G13" s="1">
        <v>0</v>
      </c>
      <c r="H13" s="1">
        <f t="shared" si="1"/>
        <v>2992</v>
      </c>
      <c r="I13" s="1">
        <v>4320</v>
      </c>
      <c r="J13" s="1">
        <v>0</v>
      </c>
      <c r="K13" s="1">
        <f t="shared" si="2"/>
        <v>4320</v>
      </c>
      <c r="L13" s="1">
        <v>8644</v>
      </c>
      <c r="M13" s="1">
        <v>0</v>
      </c>
      <c r="N13" s="1">
        <f t="shared" si="3"/>
        <v>8644</v>
      </c>
      <c r="O13" s="1">
        <v>7795</v>
      </c>
      <c r="P13" s="1">
        <v>0</v>
      </c>
      <c r="Q13" s="1">
        <f t="shared" si="4"/>
        <v>7795</v>
      </c>
      <c r="R13" s="1">
        <v>6490</v>
      </c>
      <c r="S13" s="1">
        <v>0</v>
      </c>
      <c r="T13" s="1">
        <f t="shared" si="5"/>
        <v>6490</v>
      </c>
      <c r="U13" s="1">
        <v>8338</v>
      </c>
      <c r="V13" s="1">
        <v>0</v>
      </c>
      <c r="W13" s="1">
        <f t="shared" si="6"/>
        <v>8338</v>
      </c>
      <c r="X13" s="1">
        <v>10134</v>
      </c>
      <c r="Y13" s="1">
        <v>0</v>
      </c>
      <c r="Z13" s="1">
        <f t="shared" si="7"/>
        <v>10134</v>
      </c>
      <c r="AA13" s="1">
        <v>9089</v>
      </c>
      <c r="AB13" s="1">
        <v>0</v>
      </c>
      <c r="AC13" s="1">
        <f t="shared" si="8"/>
        <v>9089</v>
      </c>
      <c r="AD13" s="1">
        <v>10608</v>
      </c>
      <c r="AE13" s="1">
        <v>0</v>
      </c>
      <c r="AF13" s="1">
        <f t="shared" si="12"/>
        <v>10608</v>
      </c>
      <c r="AG13" s="1">
        <v>9498</v>
      </c>
      <c r="AH13" s="1">
        <v>0</v>
      </c>
      <c r="AI13" s="1">
        <f t="shared" si="9"/>
        <v>9498</v>
      </c>
      <c r="AJ13" s="1">
        <v>10677</v>
      </c>
      <c r="AK13" s="1">
        <v>0</v>
      </c>
      <c r="AL13" s="1">
        <f t="shared" si="10"/>
        <v>10677</v>
      </c>
      <c r="AM13" s="1">
        <f t="shared" si="13"/>
        <v>91900</v>
      </c>
      <c r="AN13" s="1">
        <f t="shared" si="14"/>
        <v>0</v>
      </c>
      <c r="AO13" s="1">
        <f t="shared" si="11"/>
        <v>91900</v>
      </c>
    </row>
    <row r="14" spans="2:41" x14ac:dyDescent="0.2">
      <c r="B14" s="9" t="s">
        <v>10</v>
      </c>
      <c r="C14" s="1">
        <v>191121</v>
      </c>
      <c r="D14" s="1">
        <v>0</v>
      </c>
      <c r="E14" s="1">
        <f t="shared" si="0"/>
        <v>191121</v>
      </c>
      <c r="F14" s="1">
        <v>179189</v>
      </c>
      <c r="G14" s="1">
        <v>0</v>
      </c>
      <c r="H14" s="1">
        <f t="shared" si="1"/>
        <v>179189</v>
      </c>
      <c r="I14" s="1">
        <v>210095</v>
      </c>
      <c r="J14" s="1">
        <v>0</v>
      </c>
      <c r="K14" s="1">
        <f t="shared" si="2"/>
        <v>210095</v>
      </c>
      <c r="L14" s="1">
        <v>245190</v>
      </c>
      <c r="M14" s="1">
        <v>793</v>
      </c>
      <c r="N14" s="1">
        <f t="shared" si="3"/>
        <v>245983</v>
      </c>
      <c r="O14" s="1">
        <v>261432</v>
      </c>
      <c r="P14" s="1">
        <v>4492</v>
      </c>
      <c r="Q14" s="1">
        <f t="shared" si="4"/>
        <v>265924</v>
      </c>
      <c r="R14" s="1">
        <v>226653</v>
      </c>
      <c r="S14" s="1">
        <v>9430</v>
      </c>
      <c r="T14" s="1">
        <f t="shared" si="5"/>
        <v>236083</v>
      </c>
      <c r="U14" s="1">
        <v>262527</v>
      </c>
      <c r="V14" s="1">
        <v>12750</v>
      </c>
      <c r="W14" s="1">
        <f t="shared" si="6"/>
        <v>275277</v>
      </c>
      <c r="X14" s="1">
        <v>248471</v>
      </c>
      <c r="Y14" s="1">
        <v>12512</v>
      </c>
      <c r="Z14" s="1">
        <f t="shared" si="7"/>
        <v>260983</v>
      </c>
      <c r="AA14" s="1">
        <v>240305</v>
      </c>
      <c r="AB14" s="1">
        <v>14462</v>
      </c>
      <c r="AC14" s="1">
        <f t="shared" si="8"/>
        <v>254767</v>
      </c>
      <c r="AD14" s="1">
        <v>271032</v>
      </c>
      <c r="AE14" s="1">
        <v>15100</v>
      </c>
      <c r="AF14" s="1">
        <f t="shared" si="12"/>
        <v>286132</v>
      </c>
      <c r="AG14" s="1">
        <v>242628</v>
      </c>
      <c r="AH14" s="1">
        <v>15549</v>
      </c>
      <c r="AI14" s="1">
        <f t="shared" si="9"/>
        <v>258177</v>
      </c>
      <c r="AJ14" s="1">
        <v>259308</v>
      </c>
      <c r="AK14" s="1">
        <v>15818</v>
      </c>
      <c r="AL14" s="1">
        <f t="shared" si="10"/>
        <v>275126</v>
      </c>
      <c r="AM14" s="1">
        <f t="shared" si="13"/>
        <v>2837951</v>
      </c>
      <c r="AN14" s="1">
        <f t="shared" si="14"/>
        <v>100906</v>
      </c>
      <c r="AO14" s="1">
        <f t="shared" si="11"/>
        <v>2938857</v>
      </c>
    </row>
    <row r="15" spans="2:41" x14ac:dyDescent="0.2">
      <c r="B15" s="9" t="s">
        <v>11</v>
      </c>
      <c r="C15" s="1">
        <v>977</v>
      </c>
      <c r="D15" s="1">
        <v>0</v>
      </c>
      <c r="E15" s="1">
        <f t="shared" si="0"/>
        <v>977</v>
      </c>
      <c r="F15" s="1">
        <v>1609</v>
      </c>
      <c r="G15" s="1">
        <v>0</v>
      </c>
      <c r="H15" s="1">
        <f t="shared" si="1"/>
        <v>1609</v>
      </c>
      <c r="I15" s="1">
        <v>1680</v>
      </c>
      <c r="J15" s="1">
        <v>0</v>
      </c>
      <c r="K15" s="1">
        <f t="shared" si="2"/>
        <v>1680</v>
      </c>
      <c r="L15" s="1">
        <v>2258</v>
      </c>
      <c r="M15" s="1">
        <v>0</v>
      </c>
      <c r="N15" s="1">
        <f t="shared" si="3"/>
        <v>2258</v>
      </c>
      <c r="O15" s="1">
        <v>2233</v>
      </c>
      <c r="P15" s="1">
        <v>0</v>
      </c>
      <c r="Q15" s="1">
        <f t="shared" si="4"/>
        <v>2233</v>
      </c>
      <c r="R15" s="1">
        <v>1473</v>
      </c>
      <c r="S15" s="1">
        <v>0</v>
      </c>
      <c r="T15" s="1">
        <f t="shared" si="5"/>
        <v>1473</v>
      </c>
      <c r="U15" s="1">
        <v>3200</v>
      </c>
      <c r="V15" s="1">
        <v>0</v>
      </c>
      <c r="W15" s="1">
        <f t="shared" si="6"/>
        <v>3200</v>
      </c>
      <c r="X15" s="1">
        <v>3213</v>
      </c>
      <c r="Y15" s="1">
        <v>0</v>
      </c>
      <c r="Z15" s="1">
        <f t="shared" si="7"/>
        <v>3213</v>
      </c>
      <c r="AA15" s="1">
        <v>3334</v>
      </c>
      <c r="AB15" s="1">
        <v>0</v>
      </c>
      <c r="AC15" s="1">
        <f t="shared" si="8"/>
        <v>3334</v>
      </c>
      <c r="AD15" s="1">
        <v>4209</v>
      </c>
      <c r="AE15" s="1">
        <v>0</v>
      </c>
      <c r="AF15" s="1">
        <f t="shared" si="12"/>
        <v>4209</v>
      </c>
      <c r="AG15" s="1">
        <v>4249</v>
      </c>
      <c r="AH15" s="1">
        <v>0</v>
      </c>
      <c r="AI15" s="1">
        <f t="shared" si="9"/>
        <v>4249</v>
      </c>
      <c r="AJ15" s="1">
        <v>4188</v>
      </c>
      <c r="AK15" s="1">
        <v>0</v>
      </c>
      <c r="AL15" s="1">
        <f t="shared" si="10"/>
        <v>4188</v>
      </c>
      <c r="AM15" s="1">
        <f t="shared" si="13"/>
        <v>32623</v>
      </c>
      <c r="AN15" s="1">
        <f t="shared" si="14"/>
        <v>0</v>
      </c>
      <c r="AO15" s="1">
        <f t="shared" si="11"/>
        <v>32623</v>
      </c>
    </row>
    <row r="16" spans="2:41" x14ac:dyDescent="0.2">
      <c r="B16" s="9" t="s">
        <v>12</v>
      </c>
      <c r="C16" s="1">
        <v>87168</v>
      </c>
      <c r="D16" s="1">
        <v>0</v>
      </c>
      <c r="E16" s="1">
        <f t="shared" si="0"/>
        <v>87168</v>
      </c>
      <c r="F16" s="1">
        <v>85436</v>
      </c>
      <c r="G16" s="1">
        <v>0</v>
      </c>
      <c r="H16" s="1">
        <f t="shared" si="1"/>
        <v>85436</v>
      </c>
      <c r="I16" s="1">
        <v>102093</v>
      </c>
      <c r="J16" s="1">
        <v>0</v>
      </c>
      <c r="K16" s="1">
        <f t="shared" si="2"/>
        <v>102093</v>
      </c>
      <c r="L16" s="1">
        <v>115407</v>
      </c>
      <c r="M16" s="1">
        <v>0</v>
      </c>
      <c r="N16" s="1">
        <f t="shared" si="3"/>
        <v>115407</v>
      </c>
      <c r="O16" s="1">
        <v>119305</v>
      </c>
      <c r="P16" s="1">
        <v>0</v>
      </c>
      <c r="Q16" s="1">
        <f t="shared" si="4"/>
        <v>119305</v>
      </c>
      <c r="R16" s="1">
        <v>111195</v>
      </c>
      <c r="S16" s="1">
        <v>0</v>
      </c>
      <c r="T16" s="1">
        <f t="shared" si="5"/>
        <v>111195</v>
      </c>
      <c r="U16" s="1">
        <v>125347</v>
      </c>
      <c r="V16" s="1">
        <v>0</v>
      </c>
      <c r="W16" s="1">
        <f t="shared" si="6"/>
        <v>125347</v>
      </c>
      <c r="X16" s="1">
        <v>119725</v>
      </c>
      <c r="Y16" s="1">
        <v>0</v>
      </c>
      <c r="Z16" s="1">
        <f t="shared" si="7"/>
        <v>119725</v>
      </c>
      <c r="AA16" s="1">
        <v>115430</v>
      </c>
      <c r="AB16" s="1">
        <v>0</v>
      </c>
      <c r="AC16" s="1">
        <f t="shared" si="8"/>
        <v>115430</v>
      </c>
      <c r="AD16" s="1">
        <v>141205</v>
      </c>
      <c r="AE16" s="1">
        <v>0</v>
      </c>
      <c r="AF16" s="1">
        <f t="shared" si="12"/>
        <v>141205</v>
      </c>
      <c r="AG16" s="1">
        <v>136211</v>
      </c>
      <c r="AH16" s="1">
        <v>0</v>
      </c>
      <c r="AI16" s="1">
        <f t="shared" si="9"/>
        <v>136211</v>
      </c>
      <c r="AJ16" s="1">
        <v>141368</v>
      </c>
      <c r="AK16" s="1">
        <v>0</v>
      </c>
      <c r="AL16" s="1">
        <f t="shared" si="10"/>
        <v>141368</v>
      </c>
      <c r="AM16" s="1">
        <f t="shared" si="13"/>
        <v>1399890</v>
      </c>
      <c r="AN16" s="1">
        <f t="shared" si="14"/>
        <v>0</v>
      </c>
      <c r="AO16" s="1">
        <f t="shared" si="11"/>
        <v>1399890</v>
      </c>
    </row>
    <row r="17" spans="2:41" x14ac:dyDescent="0.2">
      <c r="B17" s="9" t="s">
        <v>13</v>
      </c>
      <c r="C17" s="1">
        <v>66649</v>
      </c>
      <c r="D17" s="1">
        <v>850</v>
      </c>
      <c r="E17" s="1">
        <f t="shared" si="0"/>
        <v>67499</v>
      </c>
      <c r="F17" s="1">
        <v>56272</v>
      </c>
      <c r="G17" s="1">
        <v>923</v>
      </c>
      <c r="H17" s="1">
        <f t="shared" si="1"/>
        <v>57195</v>
      </c>
      <c r="I17" s="1">
        <v>75917</v>
      </c>
      <c r="J17" s="1">
        <v>1487</v>
      </c>
      <c r="K17" s="1">
        <f t="shared" si="2"/>
        <v>77404</v>
      </c>
      <c r="L17" s="1">
        <v>102606</v>
      </c>
      <c r="M17" s="1">
        <v>2138</v>
      </c>
      <c r="N17" s="1">
        <f t="shared" si="3"/>
        <v>104744</v>
      </c>
      <c r="O17" s="1">
        <v>89171</v>
      </c>
      <c r="P17" s="1">
        <v>2907</v>
      </c>
      <c r="Q17" s="1">
        <f t="shared" si="4"/>
        <v>92078</v>
      </c>
      <c r="R17" s="1">
        <v>92227</v>
      </c>
      <c r="S17" s="1">
        <v>3580</v>
      </c>
      <c r="T17" s="1">
        <f t="shared" si="5"/>
        <v>95807</v>
      </c>
      <c r="U17" s="1">
        <v>136938</v>
      </c>
      <c r="V17" s="1">
        <v>8575</v>
      </c>
      <c r="W17" s="1">
        <f t="shared" si="6"/>
        <v>145513</v>
      </c>
      <c r="X17" s="1">
        <v>167122</v>
      </c>
      <c r="Y17" s="1">
        <v>7887</v>
      </c>
      <c r="Z17" s="1">
        <f t="shared" si="7"/>
        <v>175009</v>
      </c>
      <c r="AA17" s="1">
        <v>119830</v>
      </c>
      <c r="AB17" s="1">
        <v>7062</v>
      </c>
      <c r="AC17" s="1">
        <f t="shared" si="8"/>
        <v>126892</v>
      </c>
      <c r="AD17" s="1">
        <v>122200</v>
      </c>
      <c r="AE17" s="1">
        <v>6843</v>
      </c>
      <c r="AF17" s="1">
        <f t="shared" si="12"/>
        <v>129043</v>
      </c>
      <c r="AG17" s="1">
        <v>119637</v>
      </c>
      <c r="AH17" s="1">
        <v>5788</v>
      </c>
      <c r="AI17" s="1">
        <f t="shared" si="9"/>
        <v>125425</v>
      </c>
      <c r="AJ17" s="1">
        <v>168362</v>
      </c>
      <c r="AK17" s="1">
        <v>13383</v>
      </c>
      <c r="AL17" s="1">
        <f t="shared" si="10"/>
        <v>181745</v>
      </c>
      <c r="AM17" s="1">
        <f t="shared" si="13"/>
        <v>1316931</v>
      </c>
      <c r="AN17" s="1">
        <f t="shared" si="14"/>
        <v>61423</v>
      </c>
      <c r="AO17" s="1">
        <f t="shared" si="11"/>
        <v>1378354</v>
      </c>
    </row>
    <row r="18" spans="2:41" x14ac:dyDescent="0.2">
      <c r="B18" s="9" t="s">
        <v>14</v>
      </c>
      <c r="C18" s="1">
        <v>74123</v>
      </c>
      <c r="D18" s="1">
        <v>1360</v>
      </c>
      <c r="E18" s="1">
        <f t="shared" si="0"/>
        <v>75483</v>
      </c>
      <c r="F18" s="1">
        <v>61244</v>
      </c>
      <c r="G18" s="1">
        <v>434</v>
      </c>
      <c r="H18" s="1">
        <f t="shared" si="1"/>
        <v>61678</v>
      </c>
      <c r="I18" s="1">
        <v>88248</v>
      </c>
      <c r="J18" s="1">
        <v>1196</v>
      </c>
      <c r="K18" s="1">
        <f t="shared" si="2"/>
        <v>89444</v>
      </c>
      <c r="L18" s="1">
        <v>120767</v>
      </c>
      <c r="M18" s="1">
        <v>3453</v>
      </c>
      <c r="N18" s="1">
        <f t="shared" si="3"/>
        <v>124220</v>
      </c>
      <c r="O18" s="1">
        <v>112194</v>
      </c>
      <c r="P18" s="1">
        <v>6422</v>
      </c>
      <c r="Q18" s="1">
        <f t="shared" si="4"/>
        <v>118616</v>
      </c>
      <c r="R18" s="1">
        <v>87831</v>
      </c>
      <c r="S18" s="1">
        <v>10950</v>
      </c>
      <c r="T18" s="1">
        <f t="shared" si="5"/>
        <v>98781</v>
      </c>
      <c r="U18" s="1">
        <v>98736</v>
      </c>
      <c r="V18" s="1">
        <v>14044</v>
      </c>
      <c r="W18" s="1">
        <f t="shared" si="6"/>
        <v>112780</v>
      </c>
      <c r="X18" s="1">
        <v>103484</v>
      </c>
      <c r="Y18" s="1">
        <v>13855</v>
      </c>
      <c r="Z18" s="1">
        <f t="shared" si="7"/>
        <v>117339</v>
      </c>
      <c r="AA18" s="1">
        <v>88725</v>
      </c>
      <c r="AB18" s="1">
        <v>14870</v>
      </c>
      <c r="AC18" s="1">
        <f t="shared" si="8"/>
        <v>103595</v>
      </c>
      <c r="AD18" s="1">
        <v>134466</v>
      </c>
      <c r="AE18" s="1">
        <v>18025</v>
      </c>
      <c r="AF18" s="1">
        <f t="shared" si="12"/>
        <v>152491</v>
      </c>
      <c r="AG18" s="1">
        <v>145869</v>
      </c>
      <c r="AH18" s="1">
        <v>20332</v>
      </c>
      <c r="AI18" s="1">
        <f t="shared" si="9"/>
        <v>166201</v>
      </c>
      <c r="AJ18" s="1">
        <v>162212</v>
      </c>
      <c r="AK18" s="1">
        <v>35379</v>
      </c>
      <c r="AL18" s="1">
        <f t="shared" si="10"/>
        <v>197591</v>
      </c>
      <c r="AM18" s="1">
        <f t="shared" si="13"/>
        <v>1277899</v>
      </c>
      <c r="AN18" s="1">
        <f t="shared" si="14"/>
        <v>140320</v>
      </c>
      <c r="AO18" s="1">
        <f t="shared" si="11"/>
        <v>1418219</v>
      </c>
    </row>
    <row r="19" spans="2:41" x14ac:dyDescent="0.2">
      <c r="B19" s="9" t="s">
        <v>15</v>
      </c>
      <c r="C19" s="1">
        <v>7435</v>
      </c>
      <c r="D19" s="1">
        <v>0</v>
      </c>
      <c r="E19" s="1">
        <f t="shared" si="0"/>
        <v>7435</v>
      </c>
      <c r="F19" s="1">
        <v>6501</v>
      </c>
      <c r="G19" s="1">
        <v>0</v>
      </c>
      <c r="H19" s="1">
        <f t="shared" si="1"/>
        <v>6501</v>
      </c>
      <c r="I19" s="1">
        <v>7582</v>
      </c>
      <c r="J19" s="1">
        <v>0</v>
      </c>
      <c r="K19" s="1">
        <f t="shared" si="2"/>
        <v>7582</v>
      </c>
      <c r="L19" s="1">
        <v>8043</v>
      </c>
      <c r="M19" s="1">
        <v>0</v>
      </c>
      <c r="N19" s="1">
        <f t="shared" si="3"/>
        <v>8043</v>
      </c>
      <c r="O19" s="1">
        <v>8301</v>
      </c>
      <c r="P19" s="1">
        <v>0</v>
      </c>
      <c r="Q19" s="1">
        <f t="shared" si="4"/>
        <v>8301</v>
      </c>
      <c r="R19" s="1">
        <v>8643</v>
      </c>
      <c r="S19" s="1">
        <v>0</v>
      </c>
      <c r="T19" s="1">
        <f t="shared" si="5"/>
        <v>8643</v>
      </c>
      <c r="U19" s="1">
        <v>9209</v>
      </c>
      <c r="V19" s="1">
        <v>0</v>
      </c>
      <c r="W19" s="1">
        <f t="shared" si="6"/>
        <v>9209</v>
      </c>
      <c r="X19" s="1">
        <v>9581</v>
      </c>
      <c r="Y19" s="1">
        <v>0</v>
      </c>
      <c r="Z19" s="1">
        <f t="shared" si="7"/>
        <v>9581</v>
      </c>
      <c r="AA19" s="1">
        <v>8789</v>
      </c>
      <c r="AB19" s="1">
        <v>0</v>
      </c>
      <c r="AC19" s="1">
        <f t="shared" si="8"/>
        <v>8789</v>
      </c>
      <c r="AD19" s="1">
        <v>11480</v>
      </c>
      <c r="AE19" s="1">
        <v>0</v>
      </c>
      <c r="AF19" s="1">
        <f t="shared" si="12"/>
        <v>11480</v>
      </c>
      <c r="AG19" s="1">
        <v>13531</v>
      </c>
      <c r="AH19" s="1">
        <v>0</v>
      </c>
      <c r="AI19" s="1">
        <f t="shared" si="9"/>
        <v>13531</v>
      </c>
      <c r="AJ19" s="1">
        <v>13218</v>
      </c>
      <c r="AK19" s="1">
        <v>0</v>
      </c>
      <c r="AL19" s="1">
        <f t="shared" si="10"/>
        <v>13218</v>
      </c>
      <c r="AM19" s="1">
        <f t="shared" si="13"/>
        <v>112313</v>
      </c>
      <c r="AN19" s="1">
        <f t="shared" si="14"/>
        <v>0</v>
      </c>
      <c r="AO19" s="1">
        <f t="shared" si="11"/>
        <v>112313</v>
      </c>
    </row>
    <row r="20" spans="2:41" x14ac:dyDescent="0.2">
      <c r="B20" s="9" t="s">
        <v>16</v>
      </c>
      <c r="C20" s="1">
        <v>13870</v>
      </c>
      <c r="D20" s="1">
        <v>0</v>
      </c>
      <c r="E20" s="1">
        <f t="shared" si="0"/>
        <v>13870</v>
      </c>
      <c r="F20" s="1">
        <v>11227</v>
      </c>
      <c r="G20" s="1">
        <v>0</v>
      </c>
      <c r="H20" s="1">
        <f t="shared" si="1"/>
        <v>11227</v>
      </c>
      <c r="I20" s="1">
        <v>11819</v>
      </c>
      <c r="J20" s="1">
        <v>0</v>
      </c>
      <c r="K20" s="1">
        <f t="shared" si="2"/>
        <v>11819</v>
      </c>
      <c r="L20" s="1">
        <v>13177</v>
      </c>
      <c r="M20" s="1">
        <v>0</v>
      </c>
      <c r="N20" s="1">
        <f t="shared" si="3"/>
        <v>13177</v>
      </c>
      <c r="O20" s="1">
        <v>13988</v>
      </c>
      <c r="P20" s="1">
        <v>0</v>
      </c>
      <c r="Q20" s="1">
        <f t="shared" si="4"/>
        <v>13988</v>
      </c>
      <c r="R20" s="1">
        <v>12048</v>
      </c>
      <c r="S20" s="1">
        <v>0</v>
      </c>
      <c r="T20" s="1">
        <f t="shared" si="5"/>
        <v>12048</v>
      </c>
      <c r="U20" s="1">
        <v>13386</v>
      </c>
      <c r="V20" s="1">
        <v>0</v>
      </c>
      <c r="W20" s="1">
        <f t="shared" si="6"/>
        <v>13386</v>
      </c>
      <c r="X20" s="1">
        <v>12569</v>
      </c>
      <c r="Y20" s="1">
        <v>0</v>
      </c>
      <c r="Z20" s="1">
        <f t="shared" si="7"/>
        <v>12569</v>
      </c>
      <c r="AA20" s="1">
        <v>12104</v>
      </c>
      <c r="AB20" s="1">
        <v>0</v>
      </c>
      <c r="AC20" s="1">
        <f t="shared" si="8"/>
        <v>12104</v>
      </c>
      <c r="AD20" s="1">
        <v>16827</v>
      </c>
      <c r="AE20" s="1">
        <v>0</v>
      </c>
      <c r="AF20" s="1">
        <f t="shared" si="12"/>
        <v>16827</v>
      </c>
      <c r="AG20" s="1">
        <v>17470</v>
      </c>
      <c r="AH20" s="1">
        <v>0</v>
      </c>
      <c r="AI20" s="1">
        <f t="shared" si="9"/>
        <v>17470</v>
      </c>
      <c r="AJ20" s="1">
        <v>19937</v>
      </c>
      <c r="AK20" s="1">
        <v>0</v>
      </c>
      <c r="AL20" s="1">
        <f t="shared" si="10"/>
        <v>19937</v>
      </c>
      <c r="AM20" s="1">
        <f t="shared" si="13"/>
        <v>168422</v>
      </c>
      <c r="AN20" s="1">
        <f t="shared" si="14"/>
        <v>0</v>
      </c>
      <c r="AO20" s="1">
        <f t="shared" si="11"/>
        <v>168422</v>
      </c>
    </row>
    <row r="21" spans="2:41" x14ac:dyDescent="0.2">
      <c r="B21" s="9" t="s">
        <v>17</v>
      </c>
      <c r="C21" s="1">
        <v>3270</v>
      </c>
      <c r="D21" s="1">
        <v>0</v>
      </c>
      <c r="E21" s="1">
        <f t="shared" si="0"/>
        <v>3270</v>
      </c>
      <c r="F21" s="1">
        <v>2126</v>
      </c>
      <c r="G21" s="1">
        <v>0</v>
      </c>
      <c r="H21" s="1">
        <f t="shared" si="1"/>
        <v>2126</v>
      </c>
      <c r="I21" s="1">
        <v>1791</v>
      </c>
      <c r="J21" s="1">
        <v>0</v>
      </c>
      <c r="K21" s="1">
        <f t="shared" si="2"/>
        <v>1791</v>
      </c>
      <c r="L21" s="1">
        <v>991</v>
      </c>
      <c r="M21" s="1">
        <v>0</v>
      </c>
      <c r="N21" s="1">
        <f t="shared" si="3"/>
        <v>991</v>
      </c>
      <c r="O21" s="1">
        <v>924</v>
      </c>
      <c r="P21" s="1">
        <v>0</v>
      </c>
      <c r="Q21" s="1">
        <f t="shared" si="4"/>
        <v>924</v>
      </c>
      <c r="R21" s="1">
        <v>950</v>
      </c>
      <c r="S21" s="1">
        <v>0</v>
      </c>
      <c r="T21" s="1">
        <f t="shared" si="5"/>
        <v>950</v>
      </c>
      <c r="U21" s="1">
        <v>1326</v>
      </c>
      <c r="V21" s="1">
        <v>0</v>
      </c>
      <c r="W21" s="1">
        <f t="shared" si="6"/>
        <v>1326</v>
      </c>
      <c r="X21" s="1">
        <v>1031</v>
      </c>
      <c r="Y21" s="1">
        <v>0</v>
      </c>
      <c r="Z21" s="1">
        <f t="shared" si="7"/>
        <v>1031</v>
      </c>
      <c r="AA21" s="1">
        <v>1256</v>
      </c>
      <c r="AB21" s="1">
        <v>0</v>
      </c>
      <c r="AC21" s="1">
        <f t="shared" si="8"/>
        <v>1256</v>
      </c>
      <c r="AD21" s="1">
        <v>2200</v>
      </c>
      <c r="AE21" s="1">
        <v>0</v>
      </c>
      <c r="AF21" s="1">
        <f t="shared" si="12"/>
        <v>2200</v>
      </c>
      <c r="AG21" s="1">
        <v>5380</v>
      </c>
      <c r="AH21" s="1">
        <v>0</v>
      </c>
      <c r="AI21" s="1">
        <f t="shared" si="9"/>
        <v>5380</v>
      </c>
      <c r="AJ21" s="1">
        <v>4278</v>
      </c>
      <c r="AK21" s="1">
        <v>0</v>
      </c>
      <c r="AL21" s="1">
        <f t="shared" si="10"/>
        <v>4278</v>
      </c>
      <c r="AM21" s="1">
        <f t="shared" si="13"/>
        <v>25523</v>
      </c>
      <c r="AN21" s="1">
        <f t="shared" si="14"/>
        <v>0</v>
      </c>
      <c r="AO21" s="1">
        <f t="shared" si="11"/>
        <v>25523</v>
      </c>
    </row>
    <row r="22" spans="2:41" x14ac:dyDescent="0.2">
      <c r="B22" s="9" t="s">
        <v>18</v>
      </c>
      <c r="C22" s="1">
        <v>1868</v>
      </c>
      <c r="D22" s="1">
        <v>0</v>
      </c>
      <c r="E22" s="1">
        <f t="shared" si="0"/>
        <v>1868</v>
      </c>
      <c r="F22" s="1">
        <v>2178</v>
      </c>
      <c r="G22" s="1">
        <v>0</v>
      </c>
      <c r="H22" s="1">
        <f t="shared" si="1"/>
        <v>2178</v>
      </c>
      <c r="I22" s="1">
        <v>2348</v>
      </c>
      <c r="J22" s="1">
        <v>0</v>
      </c>
      <c r="K22" s="1">
        <f t="shared" si="2"/>
        <v>2348</v>
      </c>
      <c r="L22" s="1">
        <v>3397</v>
      </c>
      <c r="M22" s="1">
        <v>0</v>
      </c>
      <c r="N22" s="1">
        <f t="shared" si="3"/>
        <v>3397</v>
      </c>
      <c r="O22" s="1">
        <v>3834</v>
      </c>
      <c r="P22" s="1">
        <v>0</v>
      </c>
      <c r="Q22" s="1">
        <f t="shared" si="4"/>
        <v>3834</v>
      </c>
      <c r="R22" s="1">
        <v>4743</v>
      </c>
      <c r="S22" s="1">
        <v>0</v>
      </c>
      <c r="T22" s="1">
        <f t="shared" si="5"/>
        <v>4743</v>
      </c>
      <c r="U22" s="1">
        <v>5107</v>
      </c>
      <c r="V22" s="1">
        <v>0</v>
      </c>
      <c r="W22" s="1">
        <f t="shared" si="6"/>
        <v>5107</v>
      </c>
      <c r="X22" s="1">
        <v>5273</v>
      </c>
      <c r="Y22" s="1">
        <v>0</v>
      </c>
      <c r="Z22" s="1">
        <f t="shared" si="7"/>
        <v>5273</v>
      </c>
      <c r="AA22" s="1">
        <v>4990</v>
      </c>
      <c r="AB22" s="1">
        <v>0</v>
      </c>
      <c r="AC22" s="1">
        <f t="shared" si="8"/>
        <v>4990</v>
      </c>
      <c r="AD22" s="1">
        <v>5965</v>
      </c>
      <c r="AE22" s="1">
        <v>0</v>
      </c>
      <c r="AF22" s="1">
        <f t="shared" si="12"/>
        <v>5965</v>
      </c>
      <c r="AG22" s="1">
        <v>4574</v>
      </c>
      <c r="AH22" s="1">
        <v>0</v>
      </c>
      <c r="AI22" s="1">
        <f t="shared" si="9"/>
        <v>4574</v>
      </c>
      <c r="AJ22" s="1">
        <v>4037</v>
      </c>
      <c r="AK22" s="1">
        <v>0</v>
      </c>
      <c r="AL22" s="1">
        <f t="shared" si="10"/>
        <v>4037</v>
      </c>
      <c r="AM22" s="1">
        <f>C22+F22+I22+L22+O22+R22+U22+X22+AA22+AD22+AG22+AJ22</f>
        <v>48314</v>
      </c>
      <c r="AN22" s="1">
        <f t="shared" si="14"/>
        <v>0</v>
      </c>
      <c r="AO22" s="1">
        <f t="shared" si="11"/>
        <v>48314</v>
      </c>
    </row>
    <row r="23" spans="2:41" x14ac:dyDescent="0.2">
      <c r="B23" s="9" t="s">
        <v>19</v>
      </c>
      <c r="C23" s="1">
        <v>23376</v>
      </c>
      <c r="D23" s="1">
        <v>0</v>
      </c>
      <c r="E23" s="1">
        <f t="shared" si="0"/>
        <v>23376</v>
      </c>
      <c r="F23" s="1">
        <v>24353</v>
      </c>
      <c r="G23" s="1">
        <v>0</v>
      </c>
      <c r="H23" s="1">
        <f t="shared" si="1"/>
        <v>24353</v>
      </c>
      <c r="I23" s="1">
        <v>26023</v>
      </c>
      <c r="J23" s="1">
        <v>0</v>
      </c>
      <c r="K23" s="1">
        <f t="shared" si="2"/>
        <v>26023</v>
      </c>
      <c r="L23" s="1">
        <v>26602</v>
      </c>
      <c r="M23" s="1">
        <v>0</v>
      </c>
      <c r="N23" s="1">
        <f t="shared" si="3"/>
        <v>26602</v>
      </c>
      <c r="O23" s="1">
        <v>26656</v>
      </c>
      <c r="P23" s="1">
        <v>0</v>
      </c>
      <c r="Q23" s="1">
        <f t="shared" si="4"/>
        <v>26656</v>
      </c>
      <c r="R23" s="1">
        <v>25717</v>
      </c>
      <c r="S23" s="1">
        <v>0</v>
      </c>
      <c r="T23" s="1">
        <f t="shared" si="5"/>
        <v>25717</v>
      </c>
      <c r="U23" s="1">
        <v>26134</v>
      </c>
      <c r="V23" s="1">
        <v>0</v>
      </c>
      <c r="W23" s="1">
        <f t="shared" si="6"/>
        <v>26134</v>
      </c>
      <c r="X23" s="1">
        <v>27311</v>
      </c>
      <c r="Y23" s="1">
        <v>0</v>
      </c>
      <c r="Z23" s="1">
        <f t="shared" si="7"/>
        <v>27311</v>
      </c>
      <c r="AA23" s="24">
        <v>26291</v>
      </c>
      <c r="AB23" s="1">
        <v>0</v>
      </c>
      <c r="AC23" s="1">
        <f t="shared" si="8"/>
        <v>26291</v>
      </c>
      <c r="AD23" s="1">
        <v>34616</v>
      </c>
      <c r="AE23" s="1">
        <v>0</v>
      </c>
      <c r="AF23" s="1">
        <f t="shared" si="12"/>
        <v>34616</v>
      </c>
      <c r="AG23" s="1">
        <v>32670</v>
      </c>
      <c r="AH23" s="1">
        <v>0</v>
      </c>
      <c r="AI23" s="1">
        <f t="shared" si="9"/>
        <v>32670</v>
      </c>
      <c r="AJ23" s="1">
        <v>37123</v>
      </c>
      <c r="AK23" s="1">
        <v>0</v>
      </c>
      <c r="AL23" s="1">
        <f t="shared" si="10"/>
        <v>37123</v>
      </c>
      <c r="AM23" s="1">
        <f>C23+F23+I23+L23+O23+R23+U23+X23+AA23+AD23+AG23+AJ23</f>
        <v>336872</v>
      </c>
      <c r="AN23" s="1">
        <f t="shared" si="14"/>
        <v>0</v>
      </c>
      <c r="AO23" s="1">
        <f t="shared" si="11"/>
        <v>336872</v>
      </c>
    </row>
    <row r="24" spans="2:41" x14ac:dyDescent="0.2">
      <c r="B24" s="21" t="s">
        <v>53</v>
      </c>
      <c r="C24" s="1">
        <v>0</v>
      </c>
      <c r="D24" s="1">
        <v>0</v>
      </c>
      <c r="E24" s="1">
        <f t="shared" si="0"/>
        <v>0</v>
      </c>
      <c r="F24" s="1">
        <v>0</v>
      </c>
      <c r="G24" s="1">
        <v>0</v>
      </c>
      <c r="H24" s="1">
        <f t="shared" si="1"/>
        <v>0</v>
      </c>
      <c r="I24" s="1">
        <v>0</v>
      </c>
      <c r="J24" s="1">
        <v>0</v>
      </c>
      <c r="K24" s="1">
        <f t="shared" si="2"/>
        <v>0</v>
      </c>
      <c r="L24" s="1">
        <v>0</v>
      </c>
      <c r="M24" s="1">
        <v>0</v>
      </c>
      <c r="N24" s="1">
        <f t="shared" si="3"/>
        <v>0</v>
      </c>
      <c r="O24" s="1">
        <v>0</v>
      </c>
      <c r="P24" s="1">
        <v>0</v>
      </c>
      <c r="Q24" s="1">
        <f t="shared" si="4"/>
        <v>0</v>
      </c>
      <c r="R24" s="1">
        <v>0</v>
      </c>
      <c r="S24" s="1">
        <v>0</v>
      </c>
      <c r="T24" s="1">
        <f t="shared" si="5"/>
        <v>0</v>
      </c>
      <c r="U24" s="1">
        <v>0</v>
      </c>
      <c r="V24" s="1">
        <v>0</v>
      </c>
      <c r="W24" s="1">
        <f t="shared" si="6"/>
        <v>0</v>
      </c>
      <c r="X24" s="1">
        <v>981</v>
      </c>
      <c r="Y24" s="1">
        <v>0</v>
      </c>
      <c r="Z24" s="1">
        <f t="shared" si="7"/>
        <v>981</v>
      </c>
      <c r="AA24" s="1">
        <v>762</v>
      </c>
      <c r="AB24" s="1">
        <v>0</v>
      </c>
      <c r="AC24" s="1">
        <f t="shared" si="8"/>
        <v>762</v>
      </c>
      <c r="AD24" s="1">
        <v>0</v>
      </c>
      <c r="AE24" s="1">
        <v>0</v>
      </c>
      <c r="AF24" s="1">
        <f t="shared" si="12"/>
        <v>0</v>
      </c>
      <c r="AG24" s="1">
        <v>0</v>
      </c>
      <c r="AH24" s="1">
        <v>0</v>
      </c>
      <c r="AI24" s="1">
        <f t="shared" si="9"/>
        <v>0</v>
      </c>
      <c r="AJ24" s="1">
        <v>0</v>
      </c>
      <c r="AK24" s="1">
        <v>0</v>
      </c>
      <c r="AL24" s="1">
        <f t="shared" si="10"/>
        <v>0</v>
      </c>
      <c r="AM24" s="1">
        <f t="shared" ref="AM24" si="15">C24+F24+I24+L24+O24+R24+U24+X24+AA24+AD24+AG24+AJ24</f>
        <v>1743</v>
      </c>
      <c r="AN24" s="1">
        <f t="shared" ref="AN24" si="16">D24+G24+J24+M24+P24+S24+V24+Y24+AB24+AE24+AH24+AK24</f>
        <v>0</v>
      </c>
      <c r="AO24" s="1">
        <f t="shared" si="11"/>
        <v>1743</v>
      </c>
    </row>
    <row r="25" spans="2:41" x14ac:dyDescent="0.2">
      <c r="B25" s="9" t="s">
        <v>20</v>
      </c>
      <c r="C25" s="1">
        <v>84426</v>
      </c>
      <c r="D25" s="1">
        <v>0</v>
      </c>
      <c r="E25" s="1">
        <f t="shared" ref="E25:E42" si="17">SUM(C25:D25)</f>
        <v>84426</v>
      </c>
      <c r="F25" s="1">
        <v>80663</v>
      </c>
      <c r="G25" s="1">
        <v>0</v>
      </c>
      <c r="H25" s="1">
        <f t="shared" si="1"/>
        <v>80663</v>
      </c>
      <c r="I25" s="1">
        <v>95871</v>
      </c>
      <c r="J25" s="1">
        <v>0</v>
      </c>
      <c r="K25" s="1">
        <f t="shared" si="2"/>
        <v>95871</v>
      </c>
      <c r="L25" s="1">
        <v>114372</v>
      </c>
      <c r="M25" s="1">
        <v>0</v>
      </c>
      <c r="N25" s="1">
        <f t="shared" si="3"/>
        <v>114372</v>
      </c>
      <c r="O25" s="1">
        <v>123535</v>
      </c>
      <c r="P25" s="1">
        <v>0</v>
      </c>
      <c r="Q25" s="1">
        <f t="shared" si="4"/>
        <v>123535</v>
      </c>
      <c r="R25" s="1">
        <v>108839</v>
      </c>
      <c r="S25" s="1">
        <v>0</v>
      </c>
      <c r="T25" s="1">
        <f t="shared" si="5"/>
        <v>108839</v>
      </c>
      <c r="U25" s="1">
        <v>120209</v>
      </c>
      <c r="V25" s="1">
        <v>0</v>
      </c>
      <c r="W25" s="1">
        <f t="shared" si="6"/>
        <v>120209</v>
      </c>
      <c r="X25" s="1">
        <v>106804</v>
      </c>
      <c r="Y25" s="1">
        <v>0</v>
      </c>
      <c r="Z25" s="1">
        <f t="shared" si="7"/>
        <v>106804</v>
      </c>
      <c r="AA25" s="1">
        <v>105322</v>
      </c>
      <c r="AB25" s="1">
        <v>0</v>
      </c>
      <c r="AC25" s="1">
        <f t="shared" si="8"/>
        <v>105322</v>
      </c>
      <c r="AD25" s="1">
        <v>127297</v>
      </c>
      <c r="AE25" s="1">
        <v>0</v>
      </c>
      <c r="AF25" s="1">
        <f t="shared" si="12"/>
        <v>127297</v>
      </c>
      <c r="AG25" s="1">
        <v>104314</v>
      </c>
      <c r="AH25" s="1">
        <v>0</v>
      </c>
      <c r="AI25" s="1">
        <f t="shared" si="9"/>
        <v>104314</v>
      </c>
      <c r="AJ25" s="1">
        <v>110672</v>
      </c>
      <c r="AK25" s="1">
        <v>0</v>
      </c>
      <c r="AL25" s="1">
        <f t="shared" si="10"/>
        <v>110672</v>
      </c>
      <c r="AM25" s="1">
        <f t="shared" si="13"/>
        <v>1282324</v>
      </c>
      <c r="AN25" s="1">
        <f t="shared" si="14"/>
        <v>0</v>
      </c>
      <c r="AO25" s="1">
        <f t="shared" si="11"/>
        <v>1282324</v>
      </c>
    </row>
    <row r="26" spans="2:41" x14ac:dyDescent="0.2">
      <c r="B26" s="9" t="s">
        <v>21</v>
      </c>
      <c r="C26" s="1">
        <v>47056</v>
      </c>
      <c r="D26" s="1">
        <v>0</v>
      </c>
      <c r="E26" s="1">
        <f t="shared" si="17"/>
        <v>47056</v>
      </c>
      <c r="F26" s="1">
        <v>32236</v>
      </c>
      <c r="G26" s="1">
        <v>0</v>
      </c>
      <c r="H26" s="1">
        <f t="shared" si="1"/>
        <v>32236</v>
      </c>
      <c r="I26" s="1">
        <v>29982</v>
      </c>
      <c r="J26" s="1">
        <v>0</v>
      </c>
      <c r="K26" s="1">
        <f t="shared" si="2"/>
        <v>29982</v>
      </c>
      <c r="L26" s="1">
        <v>30634</v>
      </c>
      <c r="M26" s="1">
        <v>0</v>
      </c>
      <c r="N26" s="1">
        <f t="shared" si="3"/>
        <v>30634</v>
      </c>
      <c r="O26" s="1">
        <v>27819</v>
      </c>
      <c r="P26" s="1">
        <v>0</v>
      </c>
      <c r="Q26" s="1">
        <f t="shared" si="4"/>
        <v>27819</v>
      </c>
      <c r="R26" s="1">
        <v>29968</v>
      </c>
      <c r="S26" s="1">
        <v>0</v>
      </c>
      <c r="T26" s="1">
        <f t="shared" si="5"/>
        <v>29968</v>
      </c>
      <c r="U26" s="1">
        <v>36665</v>
      </c>
      <c r="V26" s="1">
        <v>0</v>
      </c>
      <c r="W26" s="1">
        <f t="shared" si="6"/>
        <v>36665</v>
      </c>
      <c r="X26" s="1">
        <v>33953</v>
      </c>
      <c r="Y26" s="1">
        <v>0</v>
      </c>
      <c r="Z26" s="1">
        <f t="shared" si="7"/>
        <v>33953</v>
      </c>
      <c r="AA26" s="1">
        <v>32094</v>
      </c>
      <c r="AB26" s="1">
        <v>0</v>
      </c>
      <c r="AC26" s="1">
        <f t="shared" si="8"/>
        <v>32094</v>
      </c>
      <c r="AD26" s="1">
        <v>52539</v>
      </c>
      <c r="AE26" s="1">
        <v>0</v>
      </c>
      <c r="AF26" s="1">
        <f t="shared" si="12"/>
        <v>52539</v>
      </c>
      <c r="AG26" s="1">
        <v>47764</v>
      </c>
      <c r="AH26" s="1">
        <v>0</v>
      </c>
      <c r="AI26" s="1">
        <f t="shared" si="9"/>
        <v>47764</v>
      </c>
      <c r="AJ26" s="1">
        <v>51116</v>
      </c>
      <c r="AK26" s="1">
        <v>0</v>
      </c>
      <c r="AL26" s="1">
        <f t="shared" si="10"/>
        <v>51116</v>
      </c>
      <c r="AM26" s="1">
        <f t="shared" si="13"/>
        <v>451826</v>
      </c>
      <c r="AN26" s="1">
        <f t="shared" si="14"/>
        <v>0</v>
      </c>
      <c r="AO26" s="1">
        <f t="shared" si="11"/>
        <v>451826</v>
      </c>
    </row>
    <row r="27" spans="2:41" x14ac:dyDescent="0.2">
      <c r="B27" s="9" t="s">
        <v>22</v>
      </c>
      <c r="C27" s="1">
        <v>11811</v>
      </c>
      <c r="D27" s="1">
        <v>0</v>
      </c>
      <c r="E27" s="1">
        <f t="shared" si="17"/>
        <v>11811</v>
      </c>
      <c r="F27" s="1">
        <v>10408</v>
      </c>
      <c r="G27" s="1">
        <v>0</v>
      </c>
      <c r="H27" s="1">
        <f t="shared" si="1"/>
        <v>10408</v>
      </c>
      <c r="I27" s="1">
        <v>12827</v>
      </c>
      <c r="J27" s="1">
        <v>0</v>
      </c>
      <c r="K27" s="1">
        <f t="shared" si="2"/>
        <v>12827</v>
      </c>
      <c r="L27" s="1">
        <v>14704</v>
      </c>
      <c r="M27" s="1">
        <v>0</v>
      </c>
      <c r="N27" s="1">
        <f t="shared" si="3"/>
        <v>14704</v>
      </c>
      <c r="O27" s="1">
        <v>16922</v>
      </c>
      <c r="P27" s="1">
        <v>0</v>
      </c>
      <c r="Q27" s="1">
        <f t="shared" si="4"/>
        <v>16922</v>
      </c>
      <c r="R27" s="1">
        <v>15414</v>
      </c>
      <c r="S27" s="1">
        <v>569</v>
      </c>
      <c r="T27" s="1">
        <f t="shared" si="5"/>
        <v>15983</v>
      </c>
      <c r="U27" s="1">
        <v>18551</v>
      </c>
      <c r="V27" s="1">
        <v>569</v>
      </c>
      <c r="W27" s="1">
        <f t="shared" si="6"/>
        <v>19120</v>
      </c>
      <c r="X27" s="1">
        <v>18222</v>
      </c>
      <c r="Y27" s="1">
        <v>0</v>
      </c>
      <c r="Z27" s="1">
        <f t="shared" si="7"/>
        <v>18222</v>
      </c>
      <c r="AA27" s="1">
        <v>17203</v>
      </c>
      <c r="AB27" s="1">
        <v>0</v>
      </c>
      <c r="AC27" s="1">
        <f t="shared" si="8"/>
        <v>17203</v>
      </c>
      <c r="AD27" s="1">
        <v>19877</v>
      </c>
      <c r="AE27" s="1">
        <v>0</v>
      </c>
      <c r="AF27" s="1">
        <f t="shared" si="12"/>
        <v>19877</v>
      </c>
      <c r="AG27" s="1">
        <v>17966</v>
      </c>
      <c r="AH27" s="1">
        <v>0</v>
      </c>
      <c r="AI27" s="1">
        <f t="shared" si="9"/>
        <v>17966</v>
      </c>
      <c r="AJ27" s="1">
        <v>18366</v>
      </c>
      <c r="AK27" s="1">
        <v>0</v>
      </c>
      <c r="AL27" s="1">
        <f t="shared" si="10"/>
        <v>18366</v>
      </c>
      <c r="AM27" s="1">
        <f t="shared" si="13"/>
        <v>192271</v>
      </c>
      <c r="AN27" s="1">
        <f t="shared" si="14"/>
        <v>1138</v>
      </c>
      <c r="AO27" s="1">
        <f t="shared" si="11"/>
        <v>193409</v>
      </c>
    </row>
    <row r="28" spans="2:41" x14ac:dyDescent="0.2">
      <c r="B28" s="9" t="s">
        <v>23</v>
      </c>
      <c r="C28" s="1">
        <v>20585</v>
      </c>
      <c r="D28" s="1">
        <v>0</v>
      </c>
      <c r="E28" s="1">
        <f t="shared" si="17"/>
        <v>20585</v>
      </c>
      <c r="F28" s="1">
        <v>16147</v>
      </c>
      <c r="G28" s="1">
        <v>0</v>
      </c>
      <c r="H28" s="1">
        <f t="shared" si="1"/>
        <v>16147</v>
      </c>
      <c r="I28" s="1">
        <v>20790</v>
      </c>
      <c r="J28" s="1">
        <v>0</v>
      </c>
      <c r="K28" s="1">
        <f t="shared" si="2"/>
        <v>20790</v>
      </c>
      <c r="L28" s="1">
        <v>25230</v>
      </c>
      <c r="M28" s="1">
        <v>0</v>
      </c>
      <c r="N28" s="1">
        <f t="shared" si="3"/>
        <v>25230</v>
      </c>
      <c r="O28" s="1">
        <v>30307</v>
      </c>
      <c r="P28" s="1">
        <v>0</v>
      </c>
      <c r="Q28" s="1">
        <f t="shared" si="4"/>
        <v>30307</v>
      </c>
      <c r="R28" s="1">
        <v>25655</v>
      </c>
      <c r="S28" s="1">
        <v>0</v>
      </c>
      <c r="T28" s="1">
        <f t="shared" si="5"/>
        <v>25655</v>
      </c>
      <c r="U28" s="1">
        <v>31709</v>
      </c>
      <c r="V28" s="1">
        <v>0</v>
      </c>
      <c r="W28" s="1">
        <f t="shared" si="6"/>
        <v>31709</v>
      </c>
      <c r="X28" s="1">
        <v>30045</v>
      </c>
      <c r="Y28" s="1">
        <v>0</v>
      </c>
      <c r="Z28" s="1">
        <f t="shared" si="7"/>
        <v>30045</v>
      </c>
      <c r="AA28" s="1">
        <v>26953</v>
      </c>
      <c r="AB28" s="1">
        <v>0</v>
      </c>
      <c r="AC28" s="1">
        <f t="shared" si="8"/>
        <v>26953</v>
      </c>
      <c r="AD28" s="1">
        <v>39943</v>
      </c>
      <c r="AE28" s="1">
        <v>0</v>
      </c>
      <c r="AF28" s="1">
        <f t="shared" si="12"/>
        <v>39943</v>
      </c>
      <c r="AG28" s="1">
        <v>34839</v>
      </c>
      <c r="AH28" s="1">
        <v>0</v>
      </c>
      <c r="AI28" s="1">
        <f t="shared" si="9"/>
        <v>34839</v>
      </c>
      <c r="AJ28" s="1">
        <v>39276</v>
      </c>
      <c r="AK28" s="1">
        <v>0</v>
      </c>
      <c r="AL28" s="1">
        <f t="shared" si="10"/>
        <v>39276</v>
      </c>
      <c r="AM28" s="1">
        <f t="shared" si="13"/>
        <v>341479</v>
      </c>
      <c r="AN28" s="1">
        <f t="shared" si="14"/>
        <v>0</v>
      </c>
      <c r="AO28" s="1">
        <f t="shared" si="11"/>
        <v>341479</v>
      </c>
    </row>
    <row r="29" spans="2:41" x14ac:dyDescent="0.2">
      <c r="B29" s="9" t="s">
        <v>24</v>
      </c>
      <c r="C29" s="1">
        <v>1230</v>
      </c>
      <c r="D29" s="1">
        <v>0</v>
      </c>
      <c r="E29" s="1">
        <f t="shared" si="17"/>
        <v>1230</v>
      </c>
      <c r="F29" s="1">
        <v>1021</v>
      </c>
      <c r="G29" s="1">
        <v>0</v>
      </c>
      <c r="H29" s="1">
        <f t="shared" si="1"/>
        <v>1021</v>
      </c>
      <c r="I29" s="1">
        <v>1377</v>
      </c>
      <c r="J29" s="1">
        <v>0</v>
      </c>
      <c r="K29" s="1">
        <f t="shared" si="2"/>
        <v>1377</v>
      </c>
      <c r="L29" s="1">
        <v>2217</v>
      </c>
      <c r="M29" s="1">
        <v>0</v>
      </c>
      <c r="N29" s="1">
        <f t="shared" si="3"/>
        <v>2217</v>
      </c>
      <c r="O29" s="1">
        <v>1495</v>
      </c>
      <c r="P29" s="1">
        <v>0</v>
      </c>
      <c r="Q29" s="1">
        <f t="shared" si="4"/>
        <v>1495</v>
      </c>
      <c r="R29" s="1">
        <v>866</v>
      </c>
      <c r="S29" s="1">
        <v>0</v>
      </c>
      <c r="T29" s="1">
        <f t="shared" si="5"/>
        <v>866</v>
      </c>
      <c r="U29" s="1">
        <v>974</v>
      </c>
      <c r="V29" s="1">
        <v>0</v>
      </c>
      <c r="W29" s="1">
        <f t="shared" si="6"/>
        <v>974</v>
      </c>
      <c r="X29" s="1">
        <v>801</v>
      </c>
      <c r="Y29" s="1">
        <v>0</v>
      </c>
      <c r="Z29" s="1">
        <f t="shared" si="7"/>
        <v>801</v>
      </c>
      <c r="AA29" s="1">
        <v>793</v>
      </c>
      <c r="AB29" s="1">
        <v>0</v>
      </c>
      <c r="AC29" s="1">
        <f t="shared" si="8"/>
        <v>793</v>
      </c>
      <c r="AD29" s="1">
        <v>1160</v>
      </c>
      <c r="AE29" s="1">
        <v>0</v>
      </c>
      <c r="AF29" s="1">
        <f t="shared" si="12"/>
        <v>1160</v>
      </c>
      <c r="AG29" s="1">
        <v>1701</v>
      </c>
      <c r="AH29" s="1">
        <v>0</v>
      </c>
      <c r="AI29" s="1">
        <f t="shared" si="9"/>
        <v>1701</v>
      </c>
      <c r="AJ29" s="1">
        <v>1555</v>
      </c>
      <c r="AK29" s="1">
        <v>0</v>
      </c>
      <c r="AL29" s="1">
        <f t="shared" si="10"/>
        <v>1555</v>
      </c>
      <c r="AM29" s="1">
        <f t="shared" si="13"/>
        <v>15190</v>
      </c>
      <c r="AN29" s="1">
        <f t="shared" si="14"/>
        <v>0</v>
      </c>
      <c r="AO29" s="1">
        <f t="shared" si="11"/>
        <v>15190</v>
      </c>
    </row>
    <row r="30" spans="2:41" x14ac:dyDescent="0.2">
      <c r="B30" s="9" t="s">
        <v>25</v>
      </c>
      <c r="C30" s="1">
        <v>244021</v>
      </c>
      <c r="D30" s="1">
        <v>171035</v>
      </c>
      <c r="E30" s="1">
        <f t="shared" si="17"/>
        <v>415056</v>
      </c>
      <c r="F30" s="1">
        <v>220674</v>
      </c>
      <c r="G30" s="1">
        <v>145034</v>
      </c>
      <c r="H30" s="1">
        <f t="shared" si="1"/>
        <v>365708</v>
      </c>
      <c r="I30" s="1">
        <v>313198</v>
      </c>
      <c r="J30" s="1">
        <v>162843</v>
      </c>
      <c r="K30" s="1">
        <f t="shared" si="2"/>
        <v>476041</v>
      </c>
      <c r="L30" s="1">
        <v>403874</v>
      </c>
      <c r="M30" s="1">
        <v>178293</v>
      </c>
      <c r="N30" s="1">
        <f t="shared" si="3"/>
        <v>582167</v>
      </c>
      <c r="O30" s="1">
        <v>405174</v>
      </c>
      <c r="P30" s="1">
        <v>183942</v>
      </c>
      <c r="Q30" s="1">
        <f t="shared" si="4"/>
        <v>589116</v>
      </c>
      <c r="R30" s="1">
        <v>360596</v>
      </c>
      <c r="S30" s="1">
        <v>224591</v>
      </c>
      <c r="T30" s="1">
        <f t="shared" si="5"/>
        <v>585187</v>
      </c>
      <c r="U30" s="1">
        <v>414497</v>
      </c>
      <c r="V30" s="1">
        <v>257403</v>
      </c>
      <c r="W30" s="1">
        <f t="shared" si="6"/>
        <v>671900</v>
      </c>
      <c r="X30" s="1">
        <v>411550</v>
      </c>
      <c r="Y30" s="1">
        <v>256358</v>
      </c>
      <c r="Z30" s="1">
        <f t="shared" si="7"/>
        <v>667908</v>
      </c>
      <c r="AA30" s="1">
        <v>366800</v>
      </c>
      <c r="AB30" s="1">
        <v>224762</v>
      </c>
      <c r="AC30" s="1">
        <f t="shared" si="8"/>
        <v>591562</v>
      </c>
      <c r="AD30" s="1">
        <v>482104</v>
      </c>
      <c r="AE30" s="1">
        <v>309204</v>
      </c>
      <c r="AF30" s="1">
        <f t="shared" si="12"/>
        <v>791308</v>
      </c>
      <c r="AG30" s="1">
        <v>473735</v>
      </c>
      <c r="AH30" s="1">
        <v>451926</v>
      </c>
      <c r="AI30" s="1">
        <f t="shared" si="9"/>
        <v>925661</v>
      </c>
      <c r="AJ30" s="1">
        <v>527365</v>
      </c>
      <c r="AK30" s="1">
        <v>618072</v>
      </c>
      <c r="AL30" s="1">
        <f t="shared" si="10"/>
        <v>1145437</v>
      </c>
      <c r="AM30" s="1">
        <f t="shared" si="13"/>
        <v>4623588</v>
      </c>
      <c r="AN30" s="1">
        <f t="shared" si="14"/>
        <v>3183463</v>
      </c>
      <c r="AO30" s="1">
        <f t="shared" si="11"/>
        <v>7807051</v>
      </c>
    </row>
    <row r="31" spans="2:41" x14ac:dyDescent="0.2">
      <c r="B31" s="9" t="s">
        <v>26</v>
      </c>
      <c r="C31" s="1">
        <v>6943</v>
      </c>
      <c r="D31" s="1">
        <v>0</v>
      </c>
      <c r="E31" s="1">
        <f t="shared" si="17"/>
        <v>6943</v>
      </c>
      <c r="F31" s="1">
        <v>6341</v>
      </c>
      <c r="G31" s="1">
        <v>0</v>
      </c>
      <c r="H31" s="1">
        <f t="shared" si="1"/>
        <v>6341</v>
      </c>
      <c r="I31" s="1">
        <v>7741</v>
      </c>
      <c r="J31" s="1">
        <v>0</v>
      </c>
      <c r="K31" s="1">
        <f t="shared" si="2"/>
        <v>7741</v>
      </c>
      <c r="L31" s="1">
        <v>10203</v>
      </c>
      <c r="M31" s="1">
        <v>0</v>
      </c>
      <c r="N31" s="1">
        <f t="shared" si="3"/>
        <v>10203</v>
      </c>
      <c r="O31" s="1">
        <v>7813</v>
      </c>
      <c r="P31" s="1">
        <v>0</v>
      </c>
      <c r="Q31" s="1">
        <f t="shared" si="4"/>
        <v>7813</v>
      </c>
      <c r="R31" s="1">
        <v>6573</v>
      </c>
      <c r="S31" s="1">
        <v>0</v>
      </c>
      <c r="T31" s="1">
        <f t="shared" si="5"/>
        <v>6573</v>
      </c>
      <c r="U31" s="1">
        <v>7128</v>
      </c>
      <c r="V31" s="1">
        <v>0</v>
      </c>
      <c r="W31" s="1">
        <f t="shared" si="6"/>
        <v>7128</v>
      </c>
      <c r="X31" s="1">
        <v>7132</v>
      </c>
      <c r="Y31" s="1">
        <v>0</v>
      </c>
      <c r="Z31" s="1">
        <f t="shared" si="7"/>
        <v>7132</v>
      </c>
      <c r="AA31" s="1">
        <v>6799</v>
      </c>
      <c r="AB31" s="1">
        <v>0</v>
      </c>
      <c r="AC31" s="1">
        <f t="shared" si="8"/>
        <v>6799</v>
      </c>
      <c r="AD31" s="1">
        <v>10591</v>
      </c>
      <c r="AE31" s="1">
        <v>0</v>
      </c>
      <c r="AF31" s="1">
        <f t="shared" si="12"/>
        <v>10591</v>
      </c>
      <c r="AG31" s="1">
        <v>10942</v>
      </c>
      <c r="AH31" s="1">
        <v>0</v>
      </c>
      <c r="AI31" s="1">
        <f t="shared" si="9"/>
        <v>10942</v>
      </c>
      <c r="AJ31" s="1">
        <v>11148</v>
      </c>
      <c r="AK31" s="1">
        <v>0</v>
      </c>
      <c r="AL31" s="1">
        <f t="shared" si="10"/>
        <v>11148</v>
      </c>
      <c r="AM31" s="1">
        <f t="shared" si="13"/>
        <v>99354</v>
      </c>
      <c r="AN31" s="1">
        <f t="shared" si="14"/>
        <v>0</v>
      </c>
      <c r="AO31" s="1">
        <f t="shared" si="11"/>
        <v>99354</v>
      </c>
    </row>
    <row r="32" spans="2:41" x14ac:dyDescent="0.2">
      <c r="B32" s="9" t="s">
        <v>27</v>
      </c>
      <c r="C32" s="1">
        <v>15767</v>
      </c>
      <c r="D32" s="1">
        <v>0</v>
      </c>
      <c r="E32" s="1">
        <f t="shared" si="17"/>
        <v>15767</v>
      </c>
      <c r="F32" s="1">
        <v>15785</v>
      </c>
      <c r="G32" s="1">
        <v>0</v>
      </c>
      <c r="H32" s="1">
        <f t="shared" si="1"/>
        <v>15785</v>
      </c>
      <c r="I32" s="1">
        <v>19808</v>
      </c>
      <c r="J32" s="1">
        <v>0</v>
      </c>
      <c r="K32" s="1">
        <f t="shared" si="2"/>
        <v>19808</v>
      </c>
      <c r="L32" s="1">
        <v>20931</v>
      </c>
      <c r="M32" s="1">
        <v>0</v>
      </c>
      <c r="N32" s="1">
        <f t="shared" si="3"/>
        <v>20931</v>
      </c>
      <c r="O32" s="23">
        <v>21574</v>
      </c>
      <c r="P32" s="1">
        <v>0</v>
      </c>
      <c r="Q32" s="1">
        <f t="shared" si="4"/>
        <v>21574</v>
      </c>
      <c r="R32" s="1">
        <v>19669</v>
      </c>
      <c r="S32" s="1">
        <v>0</v>
      </c>
      <c r="T32" s="1">
        <f t="shared" si="5"/>
        <v>19669</v>
      </c>
      <c r="U32" s="1">
        <v>23040</v>
      </c>
      <c r="V32" s="1">
        <v>0</v>
      </c>
      <c r="W32" s="1">
        <f t="shared" si="6"/>
        <v>23040</v>
      </c>
      <c r="X32" s="1">
        <v>25135</v>
      </c>
      <c r="Y32" s="1">
        <v>0</v>
      </c>
      <c r="Z32" s="1">
        <f t="shared" si="7"/>
        <v>25135</v>
      </c>
      <c r="AA32" s="1">
        <v>21397</v>
      </c>
      <c r="AB32" s="1">
        <v>0</v>
      </c>
      <c r="AC32" s="1">
        <f t="shared" si="8"/>
        <v>21397</v>
      </c>
      <c r="AD32" s="1">
        <v>27689</v>
      </c>
      <c r="AE32" s="1">
        <v>0</v>
      </c>
      <c r="AF32" s="1">
        <f t="shared" si="12"/>
        <v>27689</v>
      </c>
      <c r="AG32" s="1">
        <v>26647</v>
      </c>
      <c r="AH32" s="1">
        <v>0</v>
      </c>
      <c r="AI32" s="1">
        <f t="shared" si="9"/>
        <v>26647</v>
      </c>
      <c r="AJ32" s="1">
        <v>28579</v>
      </c>
      <c r="AK32" s="1">
        <v>0</v>
      </c>
      <c r="AL32" s="1">
        <f t="shared" si="10"/>
        <v>28579</v>
      </c>
      <c r="AM32" s="1">
        <f t="shared" si="13"/>
        <v>266021</v>
      </c>
      <c r="AN32" s="1">
        <f t="shared" si="14"/>
        <v>0</v>
      </c>
      <c r="AO32" s="1">
        <f t="shared" si="11"/>
        <v>266021</v>
      </c>
    </row>
    <row r="33" spans="2:44" x14ac:dyDescent="0.2">
      <c r="B33" s="9" t="s">
        <v>28</v>
      </c>
      <c r="C33" s="1">
        <v>18613</v>
      </c>
      <c r="D33" s="1">
        <v>0</v>
      </c>
      <c r="E33" s="1">
        <f t="shared" si="17"/>
        <v>18613</v>
      </c>
      <c r="F33" s="1">
        <v>16308</v>
      </c>
      <c r="G33" s="1">
        <v>0</v>
      </c>
      <c r="H33" s="1">
        <f t="shared" si="1"/>
        <v>16308</v>
      </c>
      <c r="I33" s="1">
        <v>19183</v>
      </c>
      <c r="J33" s="1">
        <v>0</v>
      </c>
      <c r="K33" s="1">
        <f t="shared" si="2"/>
        <v>19183</v>
      </c>
      <c r="L33" s="1">
        <v>23623</v>
      </c>
      <c r="M33" s="1">
        <v>0</v>
      </c>
      <c r="N33" s="1">
        <f t="shared" si="3"/>
        <v>23623</v>
      </c>
      <c r="O33" s="1">
        <v>24106</v>
      </c>
      <c r="P33" s="1">
        <v>0</v>
      </c>
      <c r="Q33" s="1">
        <f t="shared" si="4"/>
        <v>24106</v>
      </c>
      <c r="R33" s="1">
        <v>25579</v>
      </c>
      <c r="S33" s="1">
        <v>0</v>
      </c>
      <c r="T33" s="1">
        <f t="shared" si="5"/>
        <v>25579</v>
      </c>
      <c r="U33" s="1">
        <v>29958</v>
      </c>
      <c r="V33" s="1">
        <v>0</v>
      </c>
      <c r="W33" s="1">
        <f t="shared" si="6"/>
        <v>29958</v>
      </c>
      <c r="X33" s="1">
        <v>26645</v>
      </c>
      <c r="Y33" s="1">
        <v>0</v>
      </c>
      <c r="Z33" s="1">
        <f t="shared" si="7"/>
        <v>26645</v>
      </c>
      <c r="AA33" s="1">
        <v>25208</v>
      </c>
      <c r="AB33" s="1">
        <v>0</v>
      </c>
      <c r="AC33" s="1">
        <f t="shared" si="8"/>
        <v>25208</v>
      </c>
      <c r="AD33" s="1">
        <v>35292</v>
      </c>
      <c r="AE33" s="1">
        <v>0</v>
      </c>
      <c r="AF33" s="1">
        <f t="shared" si="12"/>
        <v>35292</v>
      </c>
      <c r="AG33" s="1">
        <v>31473</v>
      </c>
      <c r="AH33" s="1">
        <v>0</v>
      </c>
      <c r="AI33" s="1">
        <f t="shared" si="9"/>
        <v>31473</v>
      </c>
      <c r="AJ33" s="1">
        <v>32725</v>
      </c>
      <c r="AK33" s="1">
        <v>0</v>
      </c>
      <c r="AL33" s="1">
        <f t="shared" si="10"/>
        <v>32725</v>
      </c>
      <c r="AM33" s="1">
        <f t="shared" si="13"/>
        <v>308713</v>
      </c>
      <c r="AN33" s="1">
        <f t="shared" si="14"/>
        <v>0</v>
      </c>
      <c r="AO33" s="1">
        <f t="shared" si="11"/>
        <v>308713</v>
      </c>
    </row>
    <row r="34" spans="2:44" x14ac:dyDescent="0.2">
      <c r="B34" s="2" t="s">
        <v>29</v>
      </c>
      <c r="C34" s="1">
        <v>2762</v>
      </c>
      <c r="D34" s="1">
        <v>0</v>
      </c>
      <c r="E34" s="1">
        <f t="shared" si="17"/>
        <v>2762</v>
      </c>
      <c r="F34" s="1">
        <v>2433</v>
      </c>
      <c r="G34" s="1">
        <v>0</v>
      </c>
      <c r="H34" s="1">
        <f t="shared" si="1"/>
        <v>2433</v>
      </c>
      <c r="I34" s="1">
        <v>2875</v>
      </c>
      <c r="J34" s="1">
        <v>0</v>
      </c>
      <c r="K34" s="1">
        <f t="shared" si="2"/>
        <v>2875</v>
      </c>
      <c r="L34" s="1">
        <v>3291</v>
      </c>
      <c r="M34" s="1">
        <v>0</v>
      </c>
      <c r="N34" s="1">
        <f t="shared" si="3"/>
        <v>3291</v>
      </c>
      <c r="O34" s="1">
        <v>3199</v>
      </c>
      <c r="P34" s="1">
        <v>0</v>
      </c>
      <c r="Q34" s="1">
        <f t="shared" si="4"/>
        <v>3199</v>
      </c>
      <c r="R34" s="1">
        <v>3212</v>
      </c>
      <c r="S34" s="1">
        <v>0</v>
      </c>
      <c r="T34" s="1">
        <f t="shared" si="5"/>
        <v>3212</v>
      </c>
      <c r="U34" s="1">
        <v>3441</v>
      </c>
      <c r="V34" s="1">
        <v>0</v>
      </c>
      <c r="W34" s="1">
        <f t="shared" si="6"/>
        <v>3441</v>
      </c>
      <c r="X34" s="1">
        <v>4660</v>
      </c>
      <c r="Y34" s="1">
        <v>0</v>
      </c>
      <c r="Z34" s="1">
        <f t="shared" si="7"/>
        <v>4660</v>
      </c>
      <c r="AA34" s="1">
        <v>4485</v>
      </c>
      <c r="AB34" s="1">
        <v>0</v>
      </c>
      <c r="AC34" s="1">
        <f t="shared" si="8"/>
        <v>4485</v>
      </c>
      <c r="AD34" s="1">
        <v>5286</v>
      </c>
      <c r="AE34" s="1">
        <v>0</v>
      </c>
      <c r="AF34" s="1">
        <f t="shared" si="12"/>
        <v>5286</v>
      </c>
      <c r="AG34" s="1">
        <v>5790</v>
      </c>
      <c r="AH34" s="1"/>
      <c r="AI34" s="1">
        <f t="shared" si="9"/>
        <v>5790</v>
      </c>
      <c r="AJ34" s="1">
        <v>5289</v>
      </c>
      <c r="AK34" s="1">
        <v>0</v>
      </c>
      <c r="AL34" s="1">
        <f t="shared" si="10"/>
        <v>5289</v>
      </c>
      <c r="AM34" s="1">
        <f t="shared" si="13"/>
        <v>46723</v>
      </c>
      <c r="AN34" s="1">
        <f t="shared" si="14"/>
        <v>0</v>
      </c>
      <c r="AO34" s="1">
        <f t="shared" si="11"/>
        <v>46723</v>
      </c>
    </row>
    <row r="35" spans="2:44" x14ac:dyDescent="0.2">
      <c r="B35" s="2" t="s">
        <v>30</v>
      </c>
      <c r="C35" s="1">
        <v>69461</v>
      </c>
      <c r="D35" s="1">
        <v>0</v>
      </c>
      <c r="E35" s="1">
        <f t="shared" si="17"/>
        <v>69461</v>
      </c>
      <c r="F35" s="1">
        <v>68030</v>
      </c>
      <c r="G35" s="1">
        <v>0</v>
      </c>
      <c r="H35" s="1">
        <f t="shared" si="1"/>
        <v>68030</v>
      </c>
      <c r="I35" s="1">
        <v>81242</v>
      </c>
      <c r="J35" s="1">
        <v>0</v>
      </c>
      <c r="K35" s="1">
        <f t="shared" si="2"/>
        <v>81242</v>
      </c>
      <c r="L35" s="1">
        <v>95722</v>
      </c>
      <c r="M35" s="1">
        <v>0</v>
      </c>
      <c r="N35" s="1">
        <f t="shared" si="3"/>
        <v>95722</v>
      </c>
      <c r="O35" s="1">
        <v>103360</v>
      </c>
      <c r="P35" s="1">
        <v>0</v>
      </c>
      <c r="Q35" s="1">
        <f t="shared" si="4"/>
        <v>103360</v>
      </c>
      <c r="R35" s="1">
        <v>90944</v>
      </c>
      <c r="S35" s="1">
        <v>0</v>
      </c>
      <c r="T35" s="1">
        <f t="shared" si="5"/>
        <v>90944</v>
      </c>
      <c r="U35" s="1">
        <v>108010</v>
      </c>
      <c r="V35" s="1">
        <v>0</v>
      </c>
      <c r="W35" s="1">
        <f t="shared" si="6"/>
        <v>108010</v>
      </c>
      <c r="X35" s="1">
        <v>108531</v>
      </c>
      <c r="Y35" s="1">
        <v>0</v>
      </c>
      <c r="Z35" s="1">
        <f t="shared" si="7"/>
        <v>108531</v>
      </c>
      <c r="AA35" s="1">
        <v>95260</v>
      </c>
      <c r="AB35" s="1">
        <v>0</v>
      </c>
      <c r="AC35" s="1">
        <f t="shared" si="8"/>
        <v>95260</v>
      </c>
      <c r="AD35" s="1">
        <v>122251</v>
      </c>
      <c r="AE35" s="1">
        <v>0</v>
      </c>
      <c r="AF35" s="1">
        <f t="shared" si="12"/>
        <v>122251</v>
      </c>
      <c r="AG35" s="1">
        <v>106107</v>
      </c>
      <c r="AH35" s="1">
        <v>0</v>
      </c>
      <c r="AI35" s="1">
        <f t="shared" si="9"/>
        <v>106107</v>
      </c>
      <c r="AJ35" s="1">
        <v>117466</v>
      </c>
      <c r="AK35" s="1">
        <v>0</v>
      </c>
      <c r="AL35" s="1">
        <f t="shared" si="10"/>
        <v>117466</v>
      </c>
      <c r="AM35" s="1">
        <f t="shared" si="13"/>
        <v>1166384</v>
      </c>
      <c r="AN35" s="1">
        <f t="shared" si="14"/>
        <v>0</v>
      </c>
      <c r="AO35" s="1">
        <f t="shared" si="11"/>
        <v>1166384</v>
      </c>
    </row>
    <row r="36" spans="2:44" x14ac:dyDescent="0.2">
      <c r="B36" s="2" t="s">
        <v>31</v>
      </c>
      <c r="C36" s="1">
        <v>37254</v>
      </c>
      <c r="D36" s="1">
        <v>0</v>
      </c>
      <c r="E36" s="1">
        <f t="shared" si="17"/>
        <v>37254</v>
      </c>
      <c r="F36" s="1">
        <v>32872</v>
      </c>
      <c r="G36" s="1">
        <v>0</v>
      </c>
      <c r="H36" s="1">
        <f t="shared" si="1"/>
        <v>32872</v>
      </c>
      <c r="I36" s="1">
        <v>43190</v>
      </c>
      <c r="J36" s="1">
        <v>0</v>
      </c>
      <c r="K36" s="1">
        <f t="shared" si="2"/>
        <v>43190</v>
      </c>
      <c r="L36" s="1">
        <v>48409</v>
      </c>
      <c r="M36" s="1">
        <v>0</v>
      </c>
      <c r="N36" s="1">
        <f t="shared" si="3"/>
        <v>48409</v>
      </c>
      <c r="O36" s="1">
        <v>51001</v>
      </c>
      <c r="P36" s="1">
        <v>0</v>
      </c>
      <c r="Q36" s="1">
        <f t="shared" si="4"/>
        <v>51001</v>
      </c>
      <c r="R36" s="1">
        <v>41396</v>
      </c>
      <c r="S36" s="1">
        <v>0</v>
      </c>
      <c r="T36" s="1">
        <f t="shared" si="5"/>
        <v>41396</v>
      </c>
      <c r="U36" s="1">
        <v>45279</v>
      </c>
      <c r="V36" s="1">
        <v>0</v>
      </c>
      <c r="W36" s="1">
        <f t="shared" si="6"/>
        <v>45279</v>
      </c>
      <c r="X36" s="1">
        <v>46309</v>
      </c>
      <c r="Y36" s="1">
        <v>0</v>
      </c>
      <c r="Z36" s="1">
        <f t="shared" si="7"/>
        <v>46309</v>
      </c>
      <c r="AA36" s="1">
        <v>40379</v>
      </c>
      <c r="AB36" s="1">
        <v>0</v>
      </c>
      <c r="AC36" s="1">
        <f>SUM(AA36:AB36)</f>
        <v>40379</v>
      </c>
      <c r="AD36" s="1">
        <v>49908</v>
      </c>
      <c r="AE36" s="1">
        <v>0</v>
      </c>
      <c r="AF36" s="1">
        <f t="shared" si="12"/>
        <v>49908</v>
      </c>
      <c r="AG36" s="1">
        <v>45545</v>
      </c>
      <c r="AH36" s="1">
        <v>0</v>
      </c>
      <c r="AI36" s="1">
        <f t="shared" si="9"/>
        <v>45545</v>
      </c>
      <c r="AJ36" s="1">
        <v>46094</v>
      </c>
      <c r="AK36" s="1">
        <v>0</v>
      </c>
      <c r="AL36" s="1">
        <f t="shared" si="10"/>
        <v>46094</v>
      </c>
      <c r="AM36" s="1">
        <f>C36+F36+I36+L36+O36+R36+U36+X36+AA36+AD36+AG36+AJ36</f>
        <v>527636</v>
      </c>
      <c r="AN36" s="1">
        <f t="shared" si="14"/>
        <v>0</v>
      </c>
      <c r="AO36" s="1">
        <f t="shared" si="11"/>
        <v>527636</v>
      </c>
    </row>
    <row r="37" spans="2:44" x14ac:dyDescent="0.2">
      <c r="B37" s="2" t="s">
        <v>32</v>
      </c>
      <c r="C37" s="1">
        <v>3043</v>
      </c>
      <c r="D37" s="1">
        <v>0</v>
      </c>
      <c r="E37" s="1">
        <f t="shared" si="17"/>
        <v>3043</v>
      </c>
      <c r="F37" s="1">
        <v>1972</v>
      </c>
      <c r="G37" s="1">
        <v>0</v>
      </c>
      <c r="H37" s="1">
        <f t="shared" si="1"/>
        <v>1972</v>
      </c>
      <c r="I37" s="1">
        <v>2662</v>
      </c>
      <c r="J37" s="1">
        <v>0</v>
      </c>
      <c r="K37" s="1">
        <f t="shared" si="2"/>
        <v>2662</v>
      </c>
      <c r="L37" s="1">
        <v>3052</v>
      </c>
      <c r="M37" s="1">
        <v>0</v>
      </c>
      <c r="N37" s="1">
        <f t="shared" si="3"/>
        <v>3052</v>
      </c>
      <c r="O37" s="1">
        <v>2644</v>
      </c>
      <c r="P37" s="1">
        <v>0</v>
      </c>
      <c r="Q37" s="1">
        <f t="shared" si="4"/>
        <v>2644</v>
      </c>
      <c r="R37" s="1">
        <v>2585</v>
      </c>
      <c r="S37" s="1">
        <v>0</v>
      </c>
      <c r="T37" s="1">
        <f t="shared" si="5"/>
        <v>2585</v>
      </c>
      <c r="U37" s="1">
        <v>2896</v>
      </c>
      <c r="V37" s="1">
        <v>0</v>
      </c>
      <c r="W37" s="1">
        <f t="shared" si="6"/>
        <v>2896</v>
      </c>
      <c r="X37" s="1">
        <v>2699</v>
      </c>
      <c r="Y37" s="1">
        <v>0</v>
      </c>
      <c r="Z37" s="1">
        <f t="shared" si="7"/>
        <v>2699</v>
      </c>
      <c r="AA37" s="1">
        <v>2314</v>
      </c>
      <c r="AB37" s="1">
        <v>0</v>
      </c>
      <c r="AC37" s="1">
        <f t="shared" si="8"/>
        <v>2314</v>
      </c>
      <c r="AD37" s="1">
        <v>3543</v>
      </c>
      <c r="AE37" s="1">
        <v>0</v>
      </c>
      <c r="AF37" s="1">
        <f t="shared" si="12"/>
        <v>3543</v>
      </c>
      <c r="AG37" s="1">
        <v>7087</v>
      </c>
      <c r="AH37" s="1"/>
      <c r="AI37" s="1">
        <f t="shared" si="9"/>
        <v>7087</v>
      </c>
      <c r="AJ37" s="1">
        <v>7790</v>
      </c>
      <c r="AK37" s="1">
        <v>0</v>
      </c>
      <c r="AL37" s="1">
        <f t="shared" si="10"/>
        <v>7790</v>
      </c>
      <c r="AM37" s="1">
        <f t="shared" si="13"/>
        <v>42287</v>
      </c>
      <c r="AN37" s="1">
        <f t="shared" si="14"/>
        <v>0</v>
      </c>
      <c r="AO37" s="1">
        <f t="shared" si="11"/>
        <v>42287</v>
      </c>
    </row>
    <row r="38" spans="2:44" x14ac:dyDescent="0.2">
      <c r="B38" s="2" t="s">
        <v>33</v>
      </c>
      <c r="C38" s="1">
        <v>76081</v>
      </c>
      <c r="D38" s="1">
        <v>0</v>
      </c>
      <c r="E38" s="1">
        <f t="shared" si="17"/>
        <v>76081</v>
      </c>
      <c r="F38" s="1">
        <v>73251</v>
      </c>
      <c r="G38" s="1">
        <v>0</v>
      </c>
      <c r="H38" s="1">
        <f t="shared" si="1"/>
        <v>73251</v>
      </c>
      <c r="I38" s="1">
        <v>94307</v>
      </c>
      <c r="J38" s="1">
        <v>0</v>
      </c>
      <c r="K38" s="1">
        <f t="shared" si="2"/>
        <v>94307</v>
      </c>
      <c r="L38" s="1">
        <v>106920</v>
      </c>
      <c r="M38" s="1">
        <v>0</v>
      </c>
      <c r="N38" s="1">
        <f t="shared" si="3"/>
        <v>106920</v>
      </c>
      <c r="O38" s="1">
        <v>114789</v>
      </c>
      <c r="P38" s="1">
        <v>0</v>
      </c>
      <c r="Q38" s="1">
        <f t="shared" si="4"/>
        <v>114789</v>
      </c>
      <c r="R38" s="1">
        <v>105900</v>
      </c>
      <c r="S38" s="1">
        <v>0</v>
      </c>
      <c r="T38" s="1">
        <f t="shared" si="5"/>
        <v>105900</v>
      </c>
      <c r="U38" s="1">
        <v>117910</v>
      </c>
      <c r="V38" s="1">
        <v>0</v>
      </c>
      <c r="W38" s="1">
        <f t="shared" si="6"/>
        <v>117910</v>
      </c>
      <c r="X38" s="1">
        <v>107872</v>
      </c>
      <c r="Y38" s="1">
        <v>0</v>
      </c>
      <c r="Z38" s="1">
        <f t="shared" si="7"/>
        <v>107872</v>
      </c>
      <c r="AA38" s="1">
        <v>98400</v>
      </c>
      <c r="AB38" s="1">
        <v>0</v>
      </c>
      <c r="AC38" s="1">
        <f t="shared" si="8"/>
        <v>98400</v>
      </c>
      <c r="AD38" s="1">
        <v>120654</v>
      </c>
      <c r="AE38" s="1">
        <v>0</v>
      </c>
      <c r="AF38" s="1">
        <f t="shared" si="12"/>
        <v>120654</v>
      </c>
      <c r="AG38" s="1">
        <v>111553</v>
      </c>
      <c r="AH38" s="1">
        <v>0</v>
      </c>
      <c r="AI38" s="1">
        <f t="shared" si="9"/>
        <v>111553</v>
      </c>
      <c r="AJ38" s="1">
        <v>119556</v>
      </c>
      <c r="AK38" s="1">
        <v>0</v>
      </c>
      <c r="AL38" s="1">
        <f t="shared" si="10"/>
        <v>119556</v>
      </c>
      <c r="AM38" s="1">
        <f t="shared" si="13"/>
        <v>1247193</v>
      </c>
      <c r="AN38" s="1">
        <f t="shared" si="14"/>
        <v>0</v>
      </c>
      <c r="AO38" s="1">
        <f t="shared" si="11"/>
        <v>1247193</v>
      </c>
    </row>
    <row r="39" spans="2:44" x14ac:dyDescent="0.2">
      <c r="B39" s="2" t="s">
        <v>34</v>
      </c>
      <c r="C39" s="1">
        <v>107891</v>
      </c>
      <c r="D39" s="1">
        <v>0</v>
      </c>
      <c r="E39" s="1">
        <f t="shared" si="17"/>
        <v>107891</v>
      </c>
      <c r="F39" s="1">
        <v>107963</v>
      </c>
      <c r="G39" s="1">
        <v>0</v>
      </c>
      <c r="H39" s="1">
        <f t="shared" si="1"/>
        <v>107963</v>
      </c>
      <c r="I39" s="1">
        <v>125742</v>
      </c>
      <c r="J39" s="1">
        <v>0</v>
      </c>
      <c r="K39" s="1">
        <f t="shared" si="2"/>
        <v>125742</v>
      </c>
      <c r="L39" s="1">
        <v>143196</v>
      </c>
      <c r="M39" s="1">
        <v>0</v>
      </c>
      <c r="N39" s="1">
        <f t="shared" si="3"/>
        <v>143196</v>
      </c>
      <c r="O39" s="1">
        <v>147481</v>
      </c>
      <c r="P39" s="1">
        <v>0</v>
      </c>
      <c r="Q39" s="1">
        <f t="shared" si="4"/>
        <v>147481</v>
      </c>
      <c r="R39" s="1">
        <v>145232</v>
      </c>
      <c r="S39" s="1">
        <v>0</v>
      </c>
      <c r="T39" s="1">
        <f t="shared" si="5"/>
        <v>145232</v>
      </c>
      <c r="U39" s="1">
        <v>170504</v>
      </c>
      <c r="V39" s="1">
        <v>0</v>
      </c>
      <c r="W39" s="1">
        <f t="shared" si="6"/>
        <v>170504</v>
      </c>
      <c r="X39" s="1">
        <v>154293</v>
      </c>
      <c r="Y39" s="1">
        <v>0</v>
      </c>
      <c r="Z39" s="1">
        <f t="shared" si="7"/>
        <v>154293</v>
      </c>
      <c r="AA39" s="1">
        <v>146685</v>
      </c>
      <c r="AB39" s="1">
        <v>0</v>
      </c>
      <c r="AC39" s="1">
        <f t="shared" si="8"/>
        <v>146685</v>
      </c>
      <c r="AD39" s="1">
        <v>186420</v>
      </c>
      <c r="AE39" s="1">
        <v>17</v>
      </c>
      <c r="AF39" s="1">
        <f t="shared" si="12"/>
        <v>186437</v>
      </c>
      <c r="AG39" s="1">
        <v>165071</v>
      </c>
      <c r="AH39" s="1">
        <v>0</v>
      </c>
      <c r="AI39" s="1">
        <f t="shared" si="9"/>
        <v>165071</v>
      </c>
      <c r="AJ39" s="1">
        <v>177347</v>
      </c>
      <c r="AK39" s="1">
        <v>0</v>
      </c>
      <c r="AL39" s="1">
        <f t="shared" si="10"/>
        <v>177347</v>
      </c>
      <c r="AM39" s="1">
        <f t="shared" si="13"/>
        <v>1777825</v>
      </c>
      <c r="AN39" s="1">
        <f t="shared" si="14"/>
        <v>17</v>
      </c>
      <c r="AO39" s="1">
        <f t="shared" si="11"/>
        <v>1777842</v>
      </c>
    </row>
    <row r="40" spans="2:44" x14ac:dyDescent="0.2">
      <c r="B40" s="2" t="s">
        <v>35</v>
      </c>
      <c r="C40" s="1">
        <v>4364</v>
      </c>
      <c r="D40" s="1">
        <v>0</v>
      </c>
      <c r="E40" s="1">
        <f t="shared" si="17"/>
        <v>4364</v>
      </c>
      <c r="F40" s="1">
        <v>2258</v>
      </c>
      <c r="G40" s="1">
        <v>0</v>
      </c>
      <c r="H40" s="1">
        <f t="shared" si="1"/>
        <v>2258</v>
      </c>
      <c r="I40" s="1">
        <v>4689</v>
      </c>
      <c r="J40" s="1">
        <v>16</v>
      </c>
      <c r="K40" s="1">
        <f t="shared" si="2"/>
        <v>4705</v>
      </c>
      <c r="L40" s="1">
        <v>4849</v>
      </c>
      <c r="M40" s="1">
        <v>0</v>
      </c>
      <c r="N40" s="1">
        <f t="shared" si="3"/>
        <v>4849</v>
      </c>
      <c r="O40" s="1">
        <v>6735</v>
      </c>
      <c r="P40" s="1">
        <v>22</v>
      </c>
      <c r="Q40" s="1">
        <f t="shared" si="4"/>
        <v>6757</v>
      </c>
      <c r="R40" s="1">
        <v>5291</v>
      </c>
      <c r="S40" s="1">
        <v>17</v>
      </c>
      <c r="T40" s="1">
        <f t="shared" si="5"/>
        <v>5308</v>
      </c>
      <c r="U40" s="1">
        <v>5662</v>
      </c>
      <c r="V40" s="1">
        <v>0</v>
      </c>
      <c r="W40" s="1">
        <f t="shared" si="6"/>
        <v>5662</v>
      </c>
      <c r="X40" s="1">
        <v>5462</v>
      </c>
      <c r="Y40" s="1">
        <v>19</v>
      </c>
      <c r="Z40" s="1">
        <f t="shared" si="7"/>
        <v>5481</v>
      </c>
      <c r="AA40" s="1">
        <v>5334</v>
      </c>
      <c r="AB40" s="1">
        <v>7</v>
      </c>
      <c r="AC40" s="1">
        <f t="shared" si="8"/>
        <v>5341</v>
      </c>
      <c r="AD40" s="1">
        <v>5781</v>
      </c>
      <c r="AE40" s="1">
        <v>15</v>
      </c>
      <c r="AF40" s="1">
        <f t="shared" si="12"/>
        <v>5796</v>
      </c>
      <c r="AG40" s="1">
        <v>10645</v>
      </c>
      <c r="AH40" s="1">
        <v>2803</v>
      </c>
      <c r="AI40" s="1">
        <f t="shared" si="9"/>
        <v>13448</v>
      </c>
      <c r="AJ40" s="1">
        <v>11222</v>
      </c>
      <c r="AK40" s="1">
        <v>31045</v>
      </c>
      <c r="AL40" s="1">
        <f t="shared" si="10"/>
        <v>42267</v>
      </c>
      <c r="AM40" s="1">
        <f t="shared" si="13"/>
        <v>72292</v>
      </c>
      <c r="AN40" s="1">
        <f t="shared" si="14"/>
        <v>33944</v>
      </c>
      <c r="AO40" s="1">
        <f t="shared" si="11"/>
        <v>106236</v>
      </c>
    </row>
    <row r="41" spans="2:44" x14ac:dyDescent="0.2">
      <c r="B41" s="5" t="s">
        <v>37</v>
      </c>
      <c r="C41" s="1">
        <v>0</v>
      </c>
      <c r="D41" s="1">
        <v>0</v>
      </c>
      <c r="E41" s="1">
        <f t="shared" si="17"/>
        <v>0</v>
      </c>
      <c r="F41" s="1">
        <v>0</v>
      </c>
      <c r="G41" s="1">
        <v>0</v>
      </c>
      <c r="H41" s="1">
        <f t="shared" si="1"/>
        <v>0</v>
      </c>
      <c r="I41" s="1">
        <v>0</v>
      </c>
      <c r="J41" s="1">
        <v>0</v>
      </c>
      <c r="K41" s="1">
        <f t="shared" si="2"/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f t="shared" si="4"/>
        <v>0</v>
      </c>
      <c r="R41" s="1">
        <v>0</v>
      </c>
      <c r="S41" s="1">
        <v>0</v>
      </c>
      <c r="T41" s="1">
        <f t="shared" si="5"/>
        <v>0</v>
      </c>
      <c r="U41" s="1">
        <v>0</v>
      </c>
      <c r="V41" s="1">
        <v>0</v>
      </c>
      <c r="W41" s="1">
        <f t="shared" si="6"/>
        <v>0</v>
      </c>
      <c r="X41" s="1">
        <v>0</v>
      </c>
      <c r="Y41" s="1">
        <v>0</v>
      </c>
      <c r="Z41" s="1">
        <f t="shared" si="7"/>
        <v>0</v>
      </c>
      <c r="AA41" s="1">
        <v>0</v>
      </c>
      <c r="AB41" s="1">
        <v>0</v>
      </c>
      <c r="AC41" s="1">
        <f t="shared" si="8"/>
        <v>0</v>
      </c>
      <c r="AD41" s="1">
        <v>0</v>
      </c>
      <c r="AE41" s="1">
        <v>0</v>
      </c>
      <c r="AF41" s="1">
        <f t="shared" si="12"/>
        <v>0</v>
      </c>
      <c r="AG41" s="1">
        <v>0</v>
      </c>
      <c r="AH41" s="1">
        <v>0</v>
      </c>
      <c r="AI41" s="1">
        <f t="shared" si="9"/>
        <v>0</v>
      </c>
      <c r="AJ41" s="1">
        <v>0</v>
      </c>
      <c r="AK41" s="1">
        <v>0</v>
      </c>
      <c r="AL41" s="1">
        <f t="shared" si="10"/>
        <v>0</v>
      </c>
      <c r="AM41" s="1">
        <f t="shared" si="13"/>
        <v>0</v>
      </c>
      <c r="AN41" s="1">
        <f t="shared" si="14"/>
        <v>0</v>
      </c>
      <c r="AO41" s="1">
        <f t="shared" si="11"/>
        <v>0</v>
      </c>
    </row>
    <row r="42" spans="2:44" x14ac:dyDescent="0.2">
      <c r="B42" s="21" t="s">
        <v>52</v>
      </c>
      <c r="C42" s="1">
        <v>147</v>
      </c>
      <c r="D42" s="1">
        <v>0</v>
      </c>
      <c r="E42" s="1">
        <f t="shared" si="17"/>
        <v>147</v>
      </c>
      <c r="F42" s="1">
        <v>0</v>
      </c>
      <c r="G42" s="1">
        <v>0</v>
      </c>
      <c r="H42" s="1">
        <f t="shared" si="1"/>
        <v>0</v>
      </c>
      <c r="I42" s="1">
        <v>204</v>
      </c>
      <c r="J42" s="1">
        <v>0</v>
      </c>
      <c r="K42" s="1">
        <f t="shared" si="2"/>
        <v>204</v>
      </c>
      <c r="L42" s="1">
        <v>157</v>
      </c>
      <c r="M42" s="1">
        <v>0</v>
      </c>
      <c r="N42" s="1">
        <v>0</v>
      </c>
      <c r="O42" s="1">
        <v>2457</v>
      </c>
      <c r="P42" s="1">
        <v>0</v>
      </c>
      <c r="Q42" s="1">
        <f t="shared" si="4"/>
        <v>2457</v>
      </c>
      <c r="R42" s="1">
        <v>1987</v>
      </c>
      <c r="S42" s="1">
        <v>0</v>
      </c>
      <c r="T42" s="1">
        <f t="shared" si="5"/>
        <v>1987</v>
      </c>
      <c r="U42" s="1">
        <v>2179</v>
      </c>
      <c r="V42" s="1">
        <v>0</v>
      </c>
      <c r="W42" s="1">
        <f t="shared" si="6"/>
        <v>2179</v>
      </c>
      <c r="X42" s="1">
        <v>1858</v>
      </c>
      <c r="Y42" s="1">
        <v>0</v>
      </c>
      <c r="Z42" s="1">
        <f t="shared" si="7"/>
        <v>1858</v>
      </c>
      <c r="AA42" s="1">
        <v>1930</v>
      </c>
      <c r="AB42" s="1">
        <v>0</v>
      </c>
      <c r="AC42" s="1">
        <f t="shared" si="8"/>
        <v>1930</v>
      </c>
      <c r="AD42" s="1">
        <v>1872</v>
      </c>
      <c r="AE42" s="1">
        <v>0</v>
      </c>
      <c r="AF42" s="1">
        <f t="shared" si="12"/>
        <v>1872</v>
      </c>
      <c r="AG42" s="1">
        <v>0</v>
      </c>
      <c r="AH42" s="1">
        <v>0</v>
      </c>
      <c r="AI42" s="1">
        <f t="shared" si="9"/>
        <v>0</v>
      </c>
      <c r="AJ42" s="1">
        <v>0</v>
      </c>
      <c r="AK42" s="1">
        <v>0</v>
      </c>
      <c r="AL42" s="1">
        <f t="shared" si="10"/>
        <v>0</v>
      </c>
      <c r="AM42" s="1">
        <f t="shared" si="13"/>
        <v>12791</v>
      </c>
      <c r="AN42" s="1">
        <f t="shared" si="14"/>
        <v>0</v>
      </c>
      <c r="AO42" s="1">
        <f t="shared" si="11"/>
        <v>12791</v>
      </c>
    </row>
    <row r="43" spans="2:44" x14ac:dyDescent="0.2">
      <c r="B43" s="3" t="s">
        <v>36</v>
      </c>
      <c r="C43" s="4">
        <f>SUM(C8:C42)</f>
        <v>3281581</v>
      </c>
      <c r="D43" s="4">
        <f t="shared" ref="D43:AO43" si="18">SUM(D8:D42)</f>
        <v>462152</v>
      </c>
      <c r="E43" s="4">
        <f t="shared" si="18"/>
        <v>3743733</v>
      </c>
      <c r="F43" s="4">
        <f t="shared" si="18"/>
        <v>2979280</v>
      </c>
      <c r="G43" s="4">
        <f t="shared" si="18"/>
        <v>415267</v>
      </c>
      <c r="H43" s="4">
        <f t="shared" si="18"/>
        <v>3394547</v>
      </c>
      <c r="I43" s="4">
        <f t="shared" si="18"/>
        <v>3565497</v>
      </c>
      <c r="J43" s="4">
        <f t="shared" si="18"/>
        <v>641974</v>
      </c>
      <c r="K43" s="4">
        <f t="shared" si="18"/>
        <v>4207471</v>
      </c>
      <c r="L43" s="4">
        <f t="shared" si="18"/>
        <v>4201282</v>
      </c>
      <c r="M43" s="4">
        <f t="shared" si="18"/>
        <v>943762</v>
      </c>
      <c r="N43" s="4">
        <f t="shared" si="18"/>
        <v>5144887</v>
      </c>
      <c r="O43" s="4">
        <f t="shared" si="18"/>
        <v>4337106</v>
      </c>
      <c r="P43" s="4">
        <f t="shared" si="18"/>
        <v>1360319</v>
      </c>
      <c r="Q43" s="4">
        <f t="shared" si="18"/>
        <v>5697425</v>
      </c>
      <c r="R43" s="4">
        <f t="shared" si="18"/>
        <v>3979171</v>
      </c>
      <c r="S43" s="4">
        <f t="shared" si="18"/>
        <v>1802685</v>
      </c>
      <c r="T43" s="4">
        <f t="shared" si="18"/>
        <v>5781856</v>
      </c>
      <c r="U43" s="4">
        <f t="shared" si="18"/>
        <v>4586676</v>
      </c>
      <c r="V43" s="4">
        <f t="shared" si="18"/>
        <v>2386198</v>
      </c>
      <c r="W43" s="4">
        <f t="shared" si="18"/>
        <v>6972874</v>
      </c>
      <c r="X43" s="4">
        <f t="shared" si="18"/>
        <v>4520311</v>
      </c>
      <c r="Y43" s="4">
        <f t="shared" si="18"/>
        <v>2588818</v>
      </c>
      <c r="Z43" s="4">
        <f t="shared" si="18"/>
        <v>7109129</v>
      </c>
      <c r="AA43" s="4">
        <f t="shared" si="18"/>
        <v>4149384</v>
      </c>
      <c r="AB43" s="4">
        <f t="shared" si="18"/>
        <v>2556177</v>
      </c>
      <c r="AC43" s="4">
        <f t="shared" si="18"/>
        <v>6705561</v>
      </c>
      <c r="AD43" s="4">
        <f t="shared" si="18"/>
        <v>5231803</v>
      </c>
      <c r="AE43" s="4">
        <f t="shared" si="18"/>
        <v>3093135</v>
      </c>
      <c r="AF43" s="4">
        <f t="shared" si="18"/>
        <v>8324938</v>
      </c>
      <c r="AG43" s="4">
        <f t="shared" si="18"/>
        <v>5095110</v>
      </c>
      <c r="AH43" s="4">
        <f t="shared" si="18"/>
        <v>3566116</v>
      </c>
      <c r="AI43" s="4">
        <f t="shared" si="18"/>
        <v>8661226</v>
      </c>
      <c r="AJ43" s="4">
        <f t="shared" si="18"/>
        <v>5618401</v>
      </c>
      <c r="AK43" s="4">
        <f t="shared" si="18"/>
        <v>4453250</v>
      </c>
      <c r="AL43" s="4">
        <f t="shared" si="18"/>
        <v>10071651</v>
      </c>
      <c r="AM43" s="4">
        <f t="shared" si="18"/>
        <v>51545602</v>
      </c>
      <c r="AN43" s="4">
        <f t="shared" si="18"/>
        <v>24269853</v>
      </c>
      <c r="AO43" s="4">
        <f t="shared" si="18"/>
        <v>75815455</v>
      </c>
    </row>
    <row r="45" spans="2:44" x14ac:dyDescent="0.2">
      <c r="B45" s="51" t="s">
        <v>42</v>
      </c>
      <c r="C45" s="48">
        <f>C6</f>
        <v>44562</v>
      </c>
      <c r="D45" s="49"/>
      <c r="E45" s="50"/>
      <c r="F45" s="48">
        <f>F6</f>
        <v>44594</v>
      </c>
      <c r="G45" s="49"/>
      <c r="H45" s="50"/>
      <c r="I45" s="48">
        <f>I6</f>
        <v>44625</v>
      </c>
      <c r="J45" s="49"/>
      <c r="K45" s="50"/>
      <c r="L45" s="45">
        <f>L6</f>
        <v>44656</v>
      </c>
      <c r="M45" s="46"/>
      <c r="N45" s="47"/>
      <c r="O45" s="45">
        <f>O6</f>
        <v>44687</v>
      </c>
      <c r="P45" s="46"/>
      <c r="Q45" s="47"/>
      <c r="R45" s="45">
        <f>R6</f>
        <v>44719</v>
      </c>
      <c r="S45" s="46"/>
      <c r="T45" s="47"/>
      <c r="U45" s="32">
        <f>U6</f>
        <v>44749</v>
      </c>
      <c r="V45" s="33"/>
      <c r="W45" s="34"/>
      <c r="X45" s="32">
        <f>X6</f>
        <v>44780</v>
      </c>
      <c r="Y45" s="33"/>
      <c r="Z45" s="34"/>
      <c r="AA45" s="32">
        <f>AA6</f>
        <v>44811</v>
      </c>
      <c r="AB45" s="33"/>
      <c r="AC45" s="34"/>
      <c r="AD45" s="28">
        <f>AD6</f>
        <v>44841</v>
      </c>
      <c r="AE45" s="29"/>
      <c r="AF45" s="30"/>
      <c r="AG45" s="28">
        <f>AG6</f>
        <v>44872</v>
      </c>
      <c r="AH45" s="29"/>
      <c r="AI45" s="30"/>
      <c r="AJ45" s="28">
        <f>AJ6</f>
        <v>44902</v>
      </c>
      <c r="AK45" s="29"/>
      <c r="AL45" s="30"/>
      <c r="AM45" s="52">
        <f>AM5</f>
        <v>2022</v>
      </c>
      <c r="AN45" s="53"/>
      <c r="AO45" s="54"/>
      <c r="AP45" s="55" t="s">
        <v>43</v>
      </c>
      <c r="AQ45" s="55"/>
      <c r="AR45" s="55"/>
    </row>
    <row r="46" spans="2:44" x14ac:dyDescent="0.2">
      <c r="B46" s="51"/>
      <c r="C46" s="12" t="s">
        <v>1</v>
      </c>
      <c r="D46" s="12" t="s">
        <v>2</v>
      </c>
      <c r="E46" s="12" t="s">
        <v>3</v>
      </c>
      <c r="F46" s="12" t="s">
        <v>1</v>
      </c>
      <c r="G46" s="12" t="s">
        <v>2</v>
      </c>
      <c r="H46" s="12" t="s">
        <v>3</v>
      </c>
      <c r="I46" s="12" t="s">
        <v>1</v>
      </c>
      <c r="J46" s="12" t="s">
        <v>2</v>
      </c>
      <c r="K46" s="12" t="s">
        <v>3</v>
      </c>
      <c r="L46" s="11" t="s">
        <v>1</v>
      </c>
      <c r="M46" s="11" t="s">
        <v>2</v>
      </c>
      <c r="N46" s="11" t="s">
        <v>3</v>
      </c>
      <c r="O46" s="11" t="s">
        <v>1</v>
      </c>
      <c r="P46" s="11" t="s">
        <v>2</v>
      </c>
      <c r="Q46" s="11" t="s">
        <v>3</v>
      </c>
      <c r="R46" s="11" t="s">
        <v>1</v>
      </c>
      <c r="S46" s="11" t="s">
        <v>2</v>
      </c>
      <c r="T46" s="11" t="s">
        <v>3</v>
      </c>
      <c r="U46" s="13" t="s">
        <v>1</v>
      </c>
      <c r="V46" s="13" t="s">
        <v>2</v>
      </c>
      <c r="W46" s="13" t="s">
        <v>3</v>
      </c>
      <c r="X46" s="13" t="s">
        <v>1</v>
      </c>
      <c r="Y46" s="13" t="s">
        <v>2</v>
      </c>
      <c r="Z46" s="13" t="s">
        <v>3</v>
      </c>
      <c r="AA46" s="13" t="s">
        <v>1</v>
      </c>
      <c r="AB46" s="13" t="s">
        <v>2</v>
      </c>
      <c r="AC46" s="13" t="s">
        <v>3</v>
      </c>
      <c r="AD46" s="14" t="s">
        <v>1</v>
      </c>
      <c r="AE46" s="14" t="s">
        <v>2</v>
      </c>
      <c r="AF46" s="14" t="s">
        <v>3</v>
      </c>
      <c r="AG46" s="14" t="s">
        <v>1</v>
      </c>
      <c r="AH46" s="14" t="s">
        <v>2</v>
      </c>
      <c r="AI46" s="14" t="s">
        <v>3</v>
      </c>
      <c r="AJ46" s="14" t="s">
        <v>1</v>
      </c>
      <c r="AK46" s="14" t="s">
        <v>2</v>
      </c>
      <c r="AL46" s="14" t="s">
        <v>3</v>
      </c>
      <c r="AM46" s="8" t="s">
        <v>1</v>
      </c>
      <c r="AN46" s="8" t="s">
        <v>2</v>
      </c>
      <c r="AO46" s="8" t="s">
        <v>3</v>
      </c>
      <c r="AP46" s="15" t="s">
        <v>1</v>
      </c>
      <c r="AQ46" s="15" t="s">
        <v>2</v>
      </c>
      <c r="AR46" s="15" t="s">
        <v>3</v>
      </c>
    </row>
    <row r="47" spans="2:44" x14ac:dyDescent="0.2">
      <c r="B47" s="16" t="s">
        <v>44</v>
      </c>
      <c r="C47" s="17">
        <f t="shared" ref="C47:AO47" si="19">SUM(C8:C9,C11:C12,C30,C14)</f>
        <v>2482054</v>
      </c>
      <c r="D47" s="17">
        <f t="shared" si="19"/>
        <v>459942</v>
      </c>
      <c r="E47" s="17">
        <f t="shared" si="19"/>
        <v>2941996</v>
      </c>
      <c r="F47" s="17">
        <f>SUM(F8:F9,F11:F12,F30,F14)</f>
        <v>2249859</v>
      </c>
      <c r="G47" s="17">
        <f t="shared" si="19"/>
        <v>413910</v>
      </c>
      <c r="H47" s="17">
        <f t="shared" si="19"/>
        <v>2663769</v>
      </c>
      <c r="I47" s="17">
        <f t="shared" si="19"/>
        <v>2670546</v>
      </c>
      <c r="J47" s="17">
        <f t="shared" si="19"/>
        <v>639275</v>
      </c>
      <c r="K47" s="17">
        <f t="shared" si="19"/>
        <v>3309821</v>
      </c>
      <c r="L47" s="17">
        <f t="shared" si="19"/>
        <v>3136695</v>
      </c>
      <c r="M47" s="17">
        <f t="shared" si="19"/>
        <v>938171</v>
      </c>
      <c r="N47" s="17">
        <f t="shared" si="19"/>
        <v>4074866</v>
      </c>
      <c r="O47" s="17">
        <f t="shared" si="19"/>
        <v>3251542</v>
      </c>
      <c r="P47" s="17">
        <f t="shared" si="19"/>
        <v>1350968</v>
      </c>
      <c r="Q47" s="17">
        <f t="shared" si="19"/>
        <v>4602510</v>
      </c>
      <c r="R47" s="17">
        <f t="shared" si="19"/>
        <v>2980834</v>
      </c>
      <c r="S47" s="17">
        <f t="shared" si="19"/>
        <v>1787569</v>
      </c>
      <c r="T47" s="17">
        <f t="shared" si="19"/>
        <v>4768403</v>
      </c>
      <c r="U47" s="17">
        <f t="shared" si="19"/>
        <v>3414811</v>
      </c>
      <c r="V47" s="17">
        <f t="shared" si="19"/>
        <v>2363010</v>
      </c>
      <c r="W47" s="17">
        <f t="shared" si="19"/>
        <v>5777821</v>
      </c>
      <c r="X47" s="17">
        <f t="shared" si="19"/>
        <v>3361055</v>
      </c>
      <c r="Y47" s="17">
        <f t="shared" si="19"/>
        <v>2567057</v>
      </c>
      <c r="Z47" s="17">
        <f t="shared" si="19"/>
        <v>5928112</v>
      </c>
      <c r="AA47" s="17">
        <f t="shared" si="19"/>
        <v>3108312</v>
      </c>
      <c r="AB47" s="17">
        <f t="shared" si="19"/>
        <v>2534238</v>
      </c>
      <c r="AC47" s="17">
        <f t="shared" si="19"/>
        <v>5642550</v>
      </c>
      <c r="AD47" s="17">
        <f t="shared" si="19"/>
        <v>3913305</v>
      </c>
      <c r="AE47" s="17">
        <f t="shared" si="19"/>
        <v>3068235</v>
      </c>
      <c r="AF47" s="17">
        <f t="shared" si="19"/>
        <v>6981540</v>
      </c>
      <c r="AG47" s="17">
        <f t="shared" si="19"/>
        <v>3862840</v>
      </c>
      <c r="AH47" s="17">
        <f t="shared" si="19"/>
        <v>3537193</v>
      </c>
      <c r="AI47" s="17">
        <f t="shared" si="19"/>
        <v>7400033</v>
      </c>
      <c r="AJ47" s="17">
        <f t="shared" si="19"/>
        <v>4254835</v>
      </c>
      <c r="AK47" s="17">
        <f t="shared" si="19"/>
        <v>4373433</v>
      </c>
      <c r="AL47" s="17">
        <f t="shared" si="19"/>
        <v>8628268</v>
      </c>
      <c r="AM47" s="17">
        <f t="shared" si="19"/>
        <v>38686688</v>
      </c>
      <c r="AN47" s="17">
        <f t="shared" si="19"/>
        <v>24033001</v>
      </c>
      <c r="AO47" s="17">
        <f t="shared" si="19"/>
        <v>62719689</v>
      </c>
      <c r="AP47" s="18">
        <f>AM47/$AM$51</f>
        <v>0.75053324626997275</v>
      </c>
      <c r="AQ47" s="18">
        <f>AN47/$AN$51</f>
        <v>0.99024089680312444</v>
      </c>
      <c r="AR47" s="18">
        <f>AO47/$AO$51</f>
        <v>0.82726785719349705</v>
      </c>
    </row>
    <row r="48" spans="2:44" x14ac:dyDescent="0.2">
      <c r="B48" s="16" t="s">
        <v>45</v>
      </c>
      <c r="C48" s="17">
        <f>SUM(C10,C13,C15:C16,C18:C29,C31:C33,C35:C36,C38:C39,C41,C42)</f>
        <v>722709</v>
      </c>
      <c r="D48" s="17">
        <f t="shared" ref="D48:AO48" si="20">SUM(D10,D13,D15:D16,D18:D29,D31:D33,D35:D36,D38:D39,D41,D42)</f>
        <v>1360</v>
      </c>
      <c r="E48" s="17">
        <f t="shared" si="20"/>
        <v>724069</v>
      </c>
      <c r="F48" s="17">
        <f t="shared" si="20"/>
        <v>666486</v>
      </c>
      <c r="G48" s="17">
        <f t="shared" si="20"/>
        <v>434</v>
      </c>
      <c r="H48" s="17">
        <f t="shared" si="20"/>
        <v>666920</v>
      </c>
      <c r="I48" s="17">
        <f t="shared" si="20"/>
        <v>808808</v>
      </c>
      <c r="J48" s="17">
        <f t="shared" si="20"/>
        <v>1196</v>
      </c>
      <c r="K48" s="17">
        <f t="shared" si="20"/>
        <v>810004</v>
      </c>
      <c r="L48" s="17">
        <f t="shared" si="20"/>
        <v>950789</v>
      </c>
      <c r="M48" s="17">
        <f t="shared" si="20"/>
        <v>3453</v>
      </c>
      <c r="N48" s="17">
        <f t="shared" si="20"/>
        <v>954085</v>
      </c>
      <c r="O48" s="17">
        <f t="shared" si="20"/>
        <v>983815</v>
      </c>
      <c r="P48" s="17">
        <f t="shared" si="20"/>
        <v>6422</v>
      </c>
      <c r="Q48" s="17">
        <f t="shared" si="20"/>
        <v>990237</v>
      </c>
      <c r="R48" s="17">
        <f t="shared" si="20"/>
        <v>895022</v>
      </c>
      <c r="S48" s="17">
        <f t="shared" si="20"/>
        <v>11519</v>
      </c>
      <c r="T48" s="17">
        <f t="shared" si="20"/>
        <v>906541</v>
      </c>
      <c r="U48" s="17">
        <f t="shared" si="20"/>
        <v>1022928</v>
      </c>
      <c r="V48" s="17">
        <f t="shared" si="20"/>
        <v>14613</v>
      </c>
      <c r="W48" s="17">
        <f t="shared" si="20"/>
        <v>1037541</v>
      </c>
      <c r="X48" s="17">
        <f t="shared" si="20"/>
        <v>979313</v>
      </c>
      <c r="Y48" s="17">
        <f t="shared" si="20"/>
        <v>13855</v>
      </c>
      <c r="Z48" s="17">
        <f t="shared" si="20"/>
        <v>993168</v>
      </c>
      <c r="AA48" s="17">
        <f>SUM(AA10,AA13,AA15:AA16,AA18:AA29,AA31:AA33,AA35:AA36,AA38:AA39,AA41,AA42)</f>
        <v>909109</v>
      </c>
      <c r="AB48" s="17">
        <f t="shared" si="20"/>
        <v>14870</v>
      </c>
      <c r="AC48" s="17">
        <f t="shared" si="20"/>
        <v>923979</v>
      </c>
      <c r="AD48" s="17">
        <f t="shared" si="20"/>
        <v>1181688</v>
      </c>
      <c r="AE48" s="17">
        <f t="shared" si="20"/>
        <v>18042</v>
      </c>
      <c r="AF48" s="17">
        <f t="shared" si="20"/>
        <v>1199730</v>
      </c>
      <c r="AG48" s="17">
        <f t="shared" si="20"/>
        <v>1089111</v>
      </c>
      <c r="AH48" s="17">
        <f t="shared" si="20"/>
        <v>20332</v>
      </c>
      <c r="AI48" s="17">
        <f t="shared" si="20"/>
        <v>1109443</v>
      </c>
      <c r="AJ48" s="17">
        <f t="shared" si="20"/>
        <v>1170903</v>
      </c>
      <c r="AK48" s="17">
        <f t="shared" si="20"/>
        <v>35389</v>
      </c>
      <c r="AL48" s="17">
        <f t="shared" si="20"/>
        <v>1206292</v>
      </c>
      <c r="AM48" s="17">
        <f t="shared" si="20"/>
        <v>11380681</v>
      </c>
      <c r="AN48" s="17">
        <f t="shared" si="20"/>
        <v>141485</v>
      </c>
      <c r="AO48" s="17">
        <f t="shared" si="20"/>
        <v>11522166</v>
      </c>
      <c r="AP48" s="18">
        <f t="shared" ref="AP48:AP51" si="21">AM48/$AM$51</f>
        <v>0.22078859414620863</v>
      </c>
      <c r="AQ48" s="18">
        <f t="shared" ref="AQ48:AQ50" si="22">AN48/$AN$51</f>
        <v>5.8296603609424413E-3</v>
      </c>
      <c r="AR48" s="18">
        <f t="shared" ref="AR48:AR50" si="23">AO48/$AO$51</f>
        <v>0.1519764802572246</v>
      </c>
    </row>
    <row r="49" spans="2:44" x14ac:dyDescent="0.2">
      <c r="B49" s="16" t="s">
        <v>46</v>
      </c>
      <c r="C49" s="17">
        <f t="shared" ref="C49:AO49" si="24">SUM(C17,C34,C37)</f>
        <v>72454</v>
      </c>
      <c r="D49" s="17">
        <f t="shared" si="24"/>
        <v>850</v>
      </c>
      <c r="E49" s="17">
        <f t="shared" si="24"/>
        <v>73304</v>
      </c>
      <c r="F49" s="17">
        <f t="shared" si="24"/>
        <v>60677</v>
      </c>
      <c r="G49" s="17">
        <f t="shared" si="24"/>
        <v>923</v>
      </c>
      <c r="H49" s="17">
        <f t="shared" si="24"/>
        <v>61600</v>
      </c>
      <c r="I49" s="17">
        <f t="shared" si="24"/>
        <v>81454</v>
      </c>
      <c r="J49" s="17">
        <f t="shared" si="24"/>
        <v>1487</v>
      </c>
      <c r="K49" s="17">
        <f t="shared" si="24"/>
        <v>82941</v>
      </c>
      <c r="L49" s="17">
        <f t="shared" si="24"/>
        <v>108949</v>
      </c>
      <c r="M49" s="17">
        <f t="shared" si="24"/>
        <v>2138</v>
      </c>
      <c r="N49" s="17">
        <f t="shared" si="24"/>
        <v>111087</v>
      </c>
      <c r="O49" s="17">
        <f t="shared" si="24"/>
        <v>95014</v>
      </c>
      <c r="P49" s="17">
        <f t="shared" si="24"/>
        <v>2907</v>
      </c>
      <c r="Q49" s="17">
        <f t="shared" si="24"/>
        <v>97921</v>
      </c>
      <c r="R49" s="17">
        <f t="shared" si="24"/>
        <v>98024</v>
      </c>
      <c r="S49" s="17">
        <f t="shared" si="24"/>
        <v>3580</v>
      </c>
      <c r="T49" s="17">
        <f t="shared" si="24"/>
        <v>101604</v>
      </c>
      <c r="U49" s="17">
        <f t="shared" si="24"/>
        <v>143275</v>
      </c>
      <c r="V49" s="17">
        <f t="shared" si="24"/>
        <v>8575</v>
      </c>
      <c r="W49" s="17">
        <f t="shared" si="24"/>
        <v>151850</v>
      </c>
      <c r="X49" s="17">
        <f t="shared" si="24"/>
        <v>174481</v>
      </c>
      <c r="Y49" s="17">
        <f t="shared" si="24"/>
        <v>7887</v>
      </c>
      <c r="Z49" s="17">
        <f t="shared" si="24"/>
        <v>182368</v>
      </c>
      <c r="AA49" s="17">
        <f t="shared" si="24"/>
        <v>126629</v>
      </c>
      <c r="AB49" s="17">
        <f t="shared" si="24"/>
        <v>7062</v>
      </c>
      <c r="AC49" s="17">
        <f t="shared" si="24"/>
        <v>133691</v>
      </c>
      <c r="AD49" s="17">
        <f t="shared" si="24"/>
        <v>131029</v>
      </c>
      <c r="AE49" s="17">
        <f t="shared" si="24"/>
        <v>6843</v>
      </c>
      <c r="AF49" s="17">
        <f t="shared" si="24"/>
        <v>137872</v>
      </c>
      <c r="AG49" s="17">
        <f t="shared" si="24"/>
        <v>132514</v>
      </c>
      <c r="AH49" s="17">
        <f t="shared" si="24"/>
        <v>5788</v>
      </c>
      <c r="AI49" s="17">
        <f t="shared" si="24"/>
        <v>138302</v>
      </c>
      <c r="AJ49" s="17">
        <f t="shared" si="24"/>
        <v>181441</v>
      </c>
      <c r="AK49" s="17">
        <f t="shared" si="24"/>
        <v>13383</v>
      </c>
      <c r="AL49" s="17">
        <f t="shared" si="24"/>
        <v>194824</v>
      </c>
      <c r="AM49" s="17">
        <f t="shared" si="24"/>
        <v>1405941</v>
      </c>
      <c r="AN49" s="17">
        <f t="shared" si="24"/>
        <v>61423</v>
      </c>
      <c r="AO49" s="17">
        <f t="shared" si="24"/>
        <v>1467364</v>
      </c>
      <c r="AP49" s="18">
        <f t="shared" si="21"/>
        <v>2.7275673296045702E-2</v>
      </c>
      <c r="AQ49" s="18">
        <f t="shared" si="22"/>
        <v>2.5308352712313503E-3</v>
      </c>
      <c r="AR49" s="18">
        <f t="shared" si="23"/>
        <v>1.9354417908591329E-2</v>
      </c>
    </row>
    <row r="50" spans="2:44" x14ac:dyDescent="0.2">
      <c r="B50" s="16" t="s">
        <v>47</v>
      </c>
      <c r="C50" s="17">
        <f t="shared" ref="C50:AO50" si="25">C40</f>
        <v>4364</v>
      </c>
      <c r="D50" s="17">
        <f t="shared" si="25"/>
        <v>0</v>
      </c>
      <c r="E50" s="17">
        <f t="shared" si="25"/>
        <v>4364</v>
      </c>
      <c r="F50" s="17">
        <f t="shared" si="25"/>
        <v>2258</v>
      </c>
      <c r="G50" s="17">
        <f t="shared" si="25"/>
        <v>0</v>
      </c>
      <c r="H50" s="17">
        <f t="shared" si="25"/>
        <v>2258</v>
      </c>
      <c r="I50" s="17">
        <f t="shared" si="25"/>
        <v>4689</v>
      </c>
      <c r="J50" s="17">
        <f t="shared" si="25"/>
        <v>16</v>
      </c>
      <c r="K50" s="17">
        <f t="shared" si="25"/>
        <v>4705</v>
      </c>
      <c r="L50" s="17">
        <f t="shared" si="25"/>
        <v>4849</v>
      </c>
      <c r="M50" s="17">
        <f t="shared" si="25"/>
        <v>0</v>
      </c>
      <c r="N50" s="17">
        <f t="shared" si="25"/>
        <v>4849</v>
      </c>
      <c r="O50" s="17">
        <f t="shared" si="25"/>
        <v>6735</v>
      </c>
      <c r="P50" s="17">
        <f t="shared" si="25"/>
        <v>22</v>
      </c>
      <c r="Q50" s="17">
        <f t="shared" si="25"/>
        <v>6757</v>
      </c>
      <c r="R50" s="17">
        <f t="shared" si="25"/>
        <v>5291</v>
      </c>
      <c r="S50" s="17">
        <f t="shared" si="25"/>
        <v>17</v>
      </c>
      <c r="T50" s="17">
        <f t="shared" si="25"/>
        <v>5308</v>
      </c>
      <c r="U50" s="17">
        <f t="shared" si="25"/>
        <v>5662</v>
      </c>
      <c r="V50" s="17">
        <f t="shared" si="25"/>
        <v>0</v>
      </c>
      <c r="W50" s="17">
        <f t="shared" si="25"/>
        <v>5662</v>
      </c>
      <c r="X50" s="17">
        <f t="shared" si="25"/>
        <v>5462</v>
      </c>
      <c r="Y50" s="17">
        <f t="shared" si="25"/>
        <v>19</v>
      </c>
      <c r="Z50" s="17">
        <f t="shared" si="25"/>
        <v>5481</v>
      </c>
      <c r="AA50" s="17">
        <f t="shared" si="25"/>
        <v>5334</v>
      </c>
      <c r="AB50" s="17">
        <f t="shared" si="25"/>
        <v>7</v>
      </c>
      <c r="AC50" s="17">
        <f t="shared" si="25"/>
        <v>5341</v>
      </c>
      <c r="AD50" s="17">
        <f t="shared" si="25"/>
        <v>5781</v>
      </c>
      <c r="AE50" s="17">
        <f t="shared" si="25"/>
        <v>15</v>
      </c>
      <c r="AF50" s="17">
        <f t="shared" si="25"/>
        <v>5796</v>
      </c>
      <c r="AG50" s="17">
        <f t="shared" si="25"/>
        <v>10645</v>
      </c>
      <c r="AH50" s="17">
        <f t="shared" si="25"/>
        <v>2803</v>
      </c>
      <c r="AI50" s="17">
        <f t="shared" si="25"/>
        <v>13448</v>
      </c>
      <c r="AJ50" s="17">
        <f t="shared" si="25"/>
        <v>11222</v>
      </c>
      <c r="AK50" s="17">
        <f t="shared" si="25"/>
        <v>31045</v>
      </c>
      <c r="AL50" s="17">
        <f t="shared" si="25"/>
        <v>42267</v>
      </c>
      <c r="AM50" s="17">
        <f t="shared" si="25"/>
        <v>72292</v>
      </c>
      <c r="AN50" s="17">
        <f t="shared" si="25"/>
        <v>33944</v>
      </c>
      <c r="AO50" s="17">
        <f t="shared" si="25"/>
        <v>106236</v>
      </c>
      <c r="AP50" s="18">
        <f t="shared" si="21"/>
        <v>1.4024862877729122E-3</v>
      </c>
      <c r="AQ50" s="18">
        <f t="shared" si="22"/>
        <v>1.3986075647017722E-3</v>
      </c>
      <c r="AR50" s="18">
        <f t="shared" si="23"/>
        <v>1.4012446406870473E-3</v>
      </c>
    </row>
    <row r="51" spans="2:44" x14ac:dyDescent="0.2">
      <c r="B51" s="16" t="s">
        <v>3</v>
      </c>
      <c r="C51" s="17">
        <f>SUM(C47:C50)</f>
        <v>3281581</v>
      </c>
      <c r="D51" s="17">
        <f t="shared" ref="D51:AO51" si="26">SUM(D47:D50)</f>
        <v>462152</v>
      </c>
      <c r="E51" s="17">
        <f t="shared" si="26"/>
        <v>3743733</v>
      </c>
      <c r="F51" s="17">
        <f t="shared" si="26"/>
        <v>2979280</v>
      </c>
      <c r="G51" s="17">
        <f t="shared" si="26"/>
        <v>415267</v>
      </c>
      <c r="H51" s="17">
        <f t="shared" si="26"/>
        <v>3394547</v>
      </c>
      <c r="I51" s="17">
        <f t="shared" si="26"/>
        <v>3565497</v>
      </c>
      <c r="J51" s="17">
        <f t="shared" si="26"/>
        <v>641974</v>
      </c>
      <c r="K51" s="17">
        <f t="shared" si="26"/>
        <v>4207471</v>
      </c>
      <c r="L51" s="17">
        <f t="shared" si="26"/>
        <v>4201282</v>
      </c>
      <c r="M51" s="17">
        <f t="shared" si="26"/>
        <v>943762</v>
      </c>
      <c r="N51" s="17">
        <f t="shared" si="26"/>
        <v>5144887</v>
      </c>
      <c r="O51" s="17">
        <f t="shared" si="26"/>
        <v>4337106</v>
      </c>
      <c r="P51" s="17">
        <f t="shared" si="26"/>
        <v>1360319</v>
      </c>
      <c r="Q51" s="17">
        <f t="shared" si="26"/>
        <v>5697425</v>
      </c>
      <c r="R51" s="17">
        <f t="shared" si="26"/>
        <v>3979171</v>
      </c>
      <c r="S51" s="17">
        <f t="shared" si="26"/>
        <v>1802685</v>
      </c>
      <c r="T51" s="17">
        <f t="shared" si="26"/>
        <v>5781856</v>
      </c>
      <c r="U51" s="17">
        <f t="shared" si="26"/>
        <v>4586676</v>
      </c>
      <c r="V51" s="17">
        <f t="shared" si="26"/>
        <v>2386198</v>
      </c>
      <c r="W51" s="17">
        <f t="shared" si="26"/>
        <v>6972874</v>
      </c>
      <c r="X51" s="17">
        <f t="shared" si="26"/>
        <v>4520311</v>
      </c>
      <c r="Y51" s="17">
        <f t="shared" si="26"/>
        <v>2588818</v>
      </c>
      <c r="Z51" s="17">
        <f t="shared" si="26"/>
        <v>7109129</v>
      </c>
      <c r="AA51" s="17">
        <f t="shared" si="26"/>
        <v>4149384</v>
      </c>
      <c r="AB51" s="17">
        <f t="shared" si="26"/>
        <v>2556177</v>
      </c>
      <c r="AC51" s="17">
        <f t="shared" si="26"/>
        <v>6705561</v>
      </c>
      <c r="AD51" s="17">
        <f t="shared" si="26"/>
        <v>5231803</v>
      </c>
      <c r="AE51" s="17">
        <f t="shared" si="26"/>
        <v>3093135</v>
      </c>
      <c r="AF51" s="17">
        <f t="shared" si="26"/>
        <v>8324938</v>
      </c>
      <c r="AG51" s="17">
        <f t="shared" si="26"/>
        <v>5095110</v>
      </c>
      <c r="AH51" s="17">
        <f t="shared" si="26"/>
        <v>3566116</v>
      </c>
      <c r="AI51" s="17">
        <f t="shared" si="26"/>
        <v>8661226</v>
      </c>
      <c r="AJ51" s="17">
        <f t="shared" si="26"/>
        <v>5618401</v>
      </c>
      <c r="AK51" s="17">
        <f t="shared" si="26"/>
        <v>4453250</v>
      </c>
      <c r="AL51" s="17">
        <f t="shared" si="26"/>
        <v>10071651</v>
      </c>
      <c r="AM51" s="17">
        <f t="shared" si="26"/>
        <v>51545602</v>
      </c>
      <c r="AN51" s="17">
        <f t="shared" si="26"/>
        <v>24269853</v>
      </c>
      <c r="AO51" s="17">
        <f t="shared" si="26"/>
        <v>75815455</v>
      </c>
      <c r="AP51" s="18">
        <f t="shared" si="21"/>
        <v>1</v>
      </c>
      <c r="AQ51" s="18">
        <f>AN51/$AN$51</f>
        <v>1</v>
      </c>
      <c r="AR51" s="18">
        <f>AO51/$AO$51</f>
        <v>1</v>
      </c>
    </row>
  </sheetData>
  <mergeCells count="33">
    <mergeCell ref="AD45:AF45"/>
    <mergeCell ref="AG45:AI45"/>
    <mergeCell ref="AJ45:AL45"/>
    <mergeCell ref="AM45:AO45"/>
    <mergeCell ref="AP45:AR45"/>
    <mergeCell ref="O45:Q45"/>
    <mergeCell ref="R45:T45"/>
    <mergeCell ref="U45:W45"/>
    <mergeCell ref="X45:Z45"/>
    <mergeCell ref="AA45:AC45"/>
    <mergeCell ref="B45:B46"/>
    <mergeCell ref="C45:E45"/>
    <mergeCell ref="F45:H45"/>
    <mergeCell ref="I45:K45"/>
    <mergeCell ref="L45:N45"/>
    <mergeCell ref="B5:B7"/>
    <mergeCell ref="R6:T6"/>
    <mergeCell ref="C6:E6"/>
    <mergeCell ref="F6:H6"/>
    <mergeCell ref="I6:K6"/>
    <mergeCell ref="L6:N6"/>
    <mergeCell ref="O6:Q6"/>
    <mergeCell ref="U6:W6"/>
    <mergeCell ref="X6:Z6"/>
    <mergeCell ref="AA6:AC6"/>
    <mergeCell ref="C5:K5"/>
    <mergeCell ref="L5:T5"/>
    <mergeCell ref="U5:AC5"/>
    <mergeCell ref="AD5:AL5"/>
    <mergeCell ref="AD6:AF6"/>
    <mergeCell ref="AG6:AI6"/>
    <mergeCell ref="AJ6:AL6"/>
    <mergeCell ref="AM5:AO6"/>
  </mergeCells>
  <pageMargins left="0.7" right="0.7" top="0.75" bottom="0.75" header="0.3" footer="0.3"/>
  <pageSetup paperSize="9" orientation="portrait" r:id="rId1"/>
  <ignoredErrors>
    <ignoredError sqref="Q41:Q42 C48:D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AR51"/>
  <sheetViews>
    <sheetView zoomScale="80" zoomScaleNormal="8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1" spans="2:41" x14ac:dyDescent="0.2">
      <c r="F1" s="20"/>
    </row>
    <row r="4" spans="2:41" ht="18" x14ac:dyDescent="0.2">
      <c r="B4" s="10" t="s">
        <v>41</v>
      </c>
    </row>
    <row r="5" spans="2:41" x14ac:dyDescent="0.2">
      <c r="B5" s="44" t="s">
        <v>0</v>
      </c>
      <c r="C5" s="35" t="s">
        <v>48</v>
      </c>
      <c r="D5" s="36"/>
      <c r="E5" s="36"/>
      <c r="F5" s="36"/>
      <c r="G5" s="36"/>
      <c r="H5" s="36"/>
      <c r="I5" s="36"/>
      <c r="J5" s="36"/>
      <c r="K5" s="37"/>
      <c r="L5" s="38" t="s">
        <v>49</v>
      </c>
      <c r="M5" s="39"/>
      <c r="N5" s="39"/>
      <c r="O5" s="39"/>
      <c r="P5" s="39"/>
      <c r="Q5" s="39"/>
      <c r="R5" s="39"/>
      <c r="S5" s="39"/>
      <c r="T5" s="40"/>
      <c r="U5" s="41" t="s">
        <v>50</v>
      </c>
      <c r="V5" s="42"/>
      <c r="W5" s="42"/>
      <c r="X5" s="42"/>
      <c r="Y5" s="42"/>
      <c r="Z5" s="42"/>
      <c r="AA5" s="42"/>
      <c r="AB5" s="42"/>
      <c r="AC5" s="43"/>
      <c r="AD5" s="25" t="s">
        <v>51</v>
      </c>
      <c r="AE5" s="26"/>
      <c r="AF5" s="26"/>
      <c r="AG5" s="26"/>
      <c r="AH5" s="26"/>
      <c r="AI5" s="26"/>
      <c r="AJ5" s="26"/>
      <c r="AK5" s="26"/>
      <c r="AL5" s="27"/>
      <c r="AM5" s="31">
        <v>2022</v>
      </c>
      <c r="AN5" s="31"/>
      <c r="AO5" s="31"/>
    </row>
    <row r="6" spans="2:41" x14ac:dyDescent="0.2">
      <c r="B6" s="44"/>
      <c r="C6" s="48">
        <v>44562</v>
      </c>
      <c r="D6" s="49"/>
      <c r="E6" s="50"/>
      <c r="F6" s="48">
        <v>44594</v>
      </c>
      <c r="G6" s="49"/>
      <c r="H6" s="50"/>
      <c r="I6" s="48">
        <v>44625</v>
      </c>
      <c r="J6" s="49"/>
      <c r="K6" s="50"/>
      <c r="L6" s="45">
        <v>44656</v>
      </c>
      <c r="M6" s="46"/>
      <c r="N6" s="47"/>
      <c r="O6" s="45">
        <v>44687</v>
      </c>
      <c r="P6" s="46"/>
      <c r="Q6" s="47"/>
      <c r="R6" s="45">
        <v>44719</v>
      </c>
      <c r="S6" s="46"/>
      <c r="T6" s="47"/>
      <c r="U6" s="32">
        <v>44749</v>
      </c>
      <c r="V6" s="33"/>
      <c r="W6" s="34"/>
      <c r="X6" s="32">
        <v>44780</v>
      </c>
      <c r="Y6" s="33"/>
      <c r="Z6" s="34"/>
      <c r="AA6" s="32">
        <v>44811</v>
      </c>
      <c r="AB6" s="33"/>
      <c r="AC6" s="34"/>
      <c r="AD6" s="28">
        <v>44841</v>
      </c>
      <c r="AE6" s="29"/>
      <c r="AF6" s="30"/>
      <c r="AG6" s="28">
        <v>44872</v>
      </c>
      <c r="AH6" s="29"/>
      <c r="AI6" s="30"/>
      <c r="AJ6" s="28">
        <v>44902</v>
      </c>
      <c r="AK6" s="29"/>
      <c r="AL6" s="30"/>
      <c r="AM6" s="31"/>
      <c r="AN6" s="31"/>
      <c r="AO6" s="31"/>
    </row>
    <row r="7" spans="2:41" x14ac:dyDescent="0.2">
      <c r="B7" s="44"/>
      <c r="C7" s="12" t="s">
        <v>1</v>
      </c>
      <c r="D7" s="12" t="s">
        <v>2</v>
      </c>
      <c r="E7" s="12" t="s">
        <v>3</v>
      </c>
      <c r="F7" s="12" t="s">
        <v>1</v>
      </c>
      <c r="G7" s="12" t="s">
        <v>2</v>
      </c>
      <c r="H7" s="12" t="s">
        <v>3</v>
      </c>
      <c r="I7" s="12" t="s">
        <v>1</v>
      </c>
      <c r="J7" s="12" t="s">
        <v>2</v>
      </c>
      <c r="K7" s="12" t="s">
        <v>3</v>
      </c>
      <c r="L7" s="19" t="s">
        <v>1</v>
      </c>
      <c r="M7" s="19" t="s">
        <v>2</v>
      </c>
      <c r="N7" s="19" t="s">
        <v>3</v>
      </c>
      <c r="O7" s="19" t="s">
        <v>1</v>
      </c>
      <c r="P7" s="19" t="s">
        <v>2</v>
      </c>
      <c r="Q7" s="19" t="s">
        <v>3</v>
      </c>
      <c r="R7" s="19" t="s">
        <v>1</v>
      </c>
      <c r="S7" s="19" t="s">
        <v>2</v>
      </c>
      <c r="T7" s="19" t="s">
        <v>3</v>
      </c>
      <c r="U7" s="13" t="s">
        <v>1</v>
      </c>
      <c r="V7" s="13" t="s">
        <v>2</v>
      </c>
      <c r="W7" s="13" t="s">
        <v>3</v>
      </c>
      <c r="X7" s="13" t="s">
        <v>1</v>
      </c>
      <c r="Y7" s="13" t="s">
        <v>2</v>
      </c>
      <c r="Z7" s="13" t="s">
        <v>3</v>
      </c>
      <c r="AA7" s="13" t="s">
        <v>1</v>
      </c>
      <c r="AB7" s="13" t="s">
        <v>2</v>
      </c>
      <c r="AC7" s="13" t="s">
        <v>3</v>
      </c>
      <c r="AD7" s="14" t="s">
        <v>1</v>
      </c>
      <c r="AE7" s="14" t="s">
        <v>2</v>
      </c>
      <c r="AF7" s="14" t="s">
        <v>3</v>
      </c>
      <c r="AG7" s="14" t="s">
        <v>1</v>
      </c>
      <c r="AH7" s="14" t="s">
        <v>2</v>
      </c>
      <c r="AI7" s="14" t="s">
        <v>3</v>
      </c>
      <c r="AJ7" s="14" t="s">
        <v>1</v>
      </c>
      <c r="AK7" s="14" t="s">
        <v>2</v>
      </c>
      <c r="AL7" s="14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7193</v>
      </c>
      <c r="D8" s="1">
        <v>100</v>
      </c>
      <c r="E8" s="1">
        <f>SUM(C8:D8)</f>
        <v>7293</v>
      </c>
      <c r="F8" s="1">
        <v>5666</v>
      </c>
      <c r="G8" s="1">
        <v>192</v>
      </c>
      <c r="H8" s="1">
        <f>SUM(F8:G8)</f>
        <v>5858</v>
      </c>
      <c r="I8" s="1">
        <v>6936</v>
      </c>
      <c r="J8" s="1">
        <v>225</v>
      </c>
      <c r="K8" s="1">
        <f>SUM(I8:J8)</f>
        <v>7161</v>
      </c>
      <c r="L8" s="1">
        <v>8249</v>
      </c>
      <c r="M8" s="1">
        <v>412</v>
      </c>
      <c r="N8" s="1">
        <f>SUM(L8:M8)</f>
        <v>8661</v>
      </c>
      <c r="O8" s="1">
        <v>8022</v>
      </c>
      <c r="P8" s="1">
        <v>861</v>
      </c>
      <c r="Q8" s="1">
        <f>SUM(O8:P8)</f>
        <v>8883</v>
      </c>
      <c r="R8" s="1">
        <v>7593</v>
      </c>
      <c r="S8" s="1">
        <v>1261</v>
      </c>
      <c r="T8" s="1">
        <f>SUM(R8:S8)</f>
        <v>8854</v>
      </c>
      <c r="U8" s="1">
        <v>7829</v>
      </c>
      <c r="V8" s="1">
        <v>1871</v>
      </c>
      <c r="W8" s="1">
        <f>SUM(U8:V8)</f>
        <v>9700</v>
      </c>
      <c r="X8" s="1">
        <v>8049</v>
      </c>
      <c r="Y8" s="1">
        <v>2289</v>
      </c>
      <c r="Z8" s="1">
        <f>SUM(X8:Y8)</f>
        <v>10338</v>
      </c>
      <c r="AA8" s="1">
        <v>7653</v>
      </c>
      <c r="AB8" s="1">
        <v>2640</v>
      </c>
      <c r="AC8" s="1">
        <f>SUM(AA8:AB8)</f>
        <v>10293</v>
      </c>
      <c r="AD8" s="1">
        <v>9832</v>
      </c>
      <c r="AE8" s="1">
        <v>3120</v>
      </c>
      <c r="AF8" s="1">
        <f>SUM(AD8:AE8)</f>
        <v>12952</v>
      </c>
      <c r="AG8" s="1">
        <v>9583</v>
      </c>
      <c r="AH8" s="1">
        <v>3678</v>
      </c>
      <c r="AI8" s="1">
        <f>SUM(AG8:AH8)</f>
        <v>13261</v>
      </c>
      <c r="AJ8" s="1">
        <v>10499</v>
      </c>
      <c r="AK8" s="1">
        <v>3965</v>
      </c>
      <c r="AL8" s="1">
        <f>SUM(AJ8:AK8)</f>
        <v>14464</v>
      </c>
      <c r="AM8" s="1">
        <f>C8+F8+I8+L8+O8+R8+U8+X8+AA8+AD8+AG8+AJ8</f>
        <v>97104</v>
      </c>
      <c r="AN8" s="1">
        <f>D8+G8+J8+M8+P8+S8+V8+Y8+AB8+AE8+AH8+AK8</f>
        <v>20614</v>
      </c>
      <c r="AO8" s="1">
        <f>SUM(AM8:AN8)</f>
        <v>117718</v>
      </c>
    </row>
    <row r="9" spans="2:41" x14ac:dyDescent="0.2">
      <c r="B9" s="9" t="s">
        <v>5</v>
      </c>
      <c r="C9" s="1">
        <v>6656</v>
      </c>
      <c r="D9" s="1">
        <v>6715</v>
      </c>
      <c r="E9" s="1">
        <f t="shared" ref="E9:E42" si="0">SUM(C9:D9)</f>
        <v>13371</v>
      </c>
      <c r="F9" s="1">
        <v>6375</v>
      </c>
      <c r="G9" s="1">
        <v>5998</v>
      </c>
      <c r="H9" s="1">
        <f t="shared" ref="H9:H42" si="1">SUM(F9:G9)</f>
        <v>12373</v>
      </c>
      <c r="I9" s="1">
        <v>7086</v>
      </c>
      <c r="J9" s="1">
        <v>7760</v>
      </c>
      <c r="K9" s="1">
        <f t="shared" ref="K9:K42" si="2">SUM(I9:J9)</f>
        <v>14846</v>
      </c>
      <c r="L9" s="1">
        <v>7742</v>
      </c>
      <c r="M9" s="1">
        <v>7952</v>
      </c>
      <c r="N9" s="1">
        <f t="shared" ref="N9:N40" si="3">SUM(L9:M9)</f>
        <v>15694</v>
      </c>
      <c r="O9" s="1">
        <v>7127</v>
      </c>
      <c r="P9" s="1">
        <v>9224</v>
      </c>
      <c r="Q9" s="1">
        <f t="shared" ref="Q9:Q42" si="4">SUM(O9:P9)</f>
        <v>16351</v>
      </c>
      <c r="R9" s="1">
        <v>6511</v>
      </c>
      <c r="S9" s="1">
        <v>9995</v>
      </c>
      <c r="T9" s="1">
        <f t="shared" ref="T9:T42" si="5">SUM(R9:S9)</f>
        <v>16506</v>
      </c>
      <c r="U9" s="1">
        <v>7469</v>
      </c>
      <c r="V9" s="1">
        <v>11713</v>
      </c>
      <c r="W9" s="1">
        <f t="shared" ref="W9:W42" si="6">SUM(U9:V9)</f>
        <v>19182</v>
      </c>
      <c r="X9" s="1">
        <v>7622</v>
      </c>
      <c r="Y9" s="1">
        <v>12599</v>
      </c>
      <c r="Z9" s="1">
        <f t="shared" ref="Z9:Z42" si="7">SUM(X9:Y9)</f>
        <v>20221</v>
      </c>
      <c r="AA9" s="1">
        <v>7042</v>
      </c>
      <c r="AB9" s="1">
        <v>12513</v>
      </c>
      <c r="AC9" s="1">
        <f t="shared" ref="AC9:AC42" si="8">SUM(AA9:AB9)</f>
        <v>19555</v>
      </c>
      <c r="AD9" s="1">
        <v>7273</v>
      </c>
      <c r="AE9" s="1">
        <v>13753</v>
      </c>
      <c r="AF9" s="1">
        <f>SUM(AD9:AE9)</f>
        <v>21026</v>
      </c>
      <c r="AG9" s="1">
        <v>7242</v>
      </c>
      <c r="AH9" s="1">
        <v>15163</v>
      </c>
      <c r="AI9" s="1">
        <f t="shared" ref="AI9:AI42" si="9">SUM(AG9:AH9)</f>
        <v>22405</v>
      </c>
      <c r="AJ9" s="1">
        <v>8198</v>
      </c>
      <c r="AK9" s="1">
        <v>16734</v>
      </c>
      <c r="AL9" s="1">
        <f t="shared" ref="AL9:AL42" si="10">SUM(AJ9:AK9)</f>
        <v>24932</v>
      </c>
      <c r="AM9" s="1">
        <f>C9+F9+I9+L9+O9+R9+U9+X9+AA9+AD9+AG9+AJ9</f>
        <v>86343</v>
      </c>
      <c r="AN9" s="1">
        <f>D9+G9+J9+M9+P9+S9+V9+Y9+AB9+AE9+AH9+AK9</f>
        <v>130119</v>
      </c>
      <c r="AO9" s="1">
        <f t="shared" ref="AO9:AO42" si="11">SUM(AM9:AN9)</f>
        <v>216462</v>
      </c>
    </row>
    <row r="10" spans="2:41" x14ac:dyDescent="0.2">
      <c r="B10" s="9" t="s">
        <v>6</v>
      </c>
      <c r="C10" s="1">
        <v>121</v>
      </c>
      <c r="D10" s="1">
        <v>0</v>
      </c>
      <c r="E10" s="1">
        <f t="shared" si="0"/>
        <v>121</v>
      </c>
      <c r="F10" s="1">
        <v>89</v>
      </c>
      <c r="G10" s="1">
        <v>0</v>
      </c>
      <c r="H10" s="1">
        <f t="shared" si="1"/>
        <v>89</v>
      </c>
      <c r="I10" s="1">
        <v>119</v>
      </c>
      <c r="J10" s="1">
        <v>0</v>
      </c>
      <c r="K10" s="1">
        <f t="shared" si="2"/>
        <v>119</v>
      </c>
      <c r="L10" s="1">
        <v>170</v>
      </c>
      <c r="M10" s="1">
        <v>0</v>
      </c>
      <c r="N10" s="1">
        <f t="shared" si="3"/>
        <v>170</v>
      </c>
      <c r="O10" s="1">
        <v>164</v>
      </c>
      <c r="P10" s="1">
        <v>0</v>
      </c>
      <c r="Q10" s="1">
        <f t="shared" si="4"/>
        <v>164</v>
      </c>
      <c r="R10" s="1">
        <v>207</v>
      </c>
      <c r="S10" s="1">
        <v>0</v>
      </c>
      <c r="T10" s="1">
        <f t="shared" si="5"/>
        <v>207</v>
      </c>
      <c r="U10" s="1">
        <v>177</v>
      </c>
      <c r="V10" s="1">
        <v>0</v>
      </c>
      <c r="W10" s="1">
        <f t="shared" si="6"/>
        <v>177</v>
      </c>
      <c r="X10" s="1">
        <v>176</v>
      </c>
      <c r="Y10" s="1">
        <v>0</v>
      </c>
      <c r="Z10" s="1">
        <f t="shared" si="7"/>
        <v>176</v>
      </c>
      <c r="AA10" s="1">
        <v>185</v>
      </c>
      <c r="AB10" s="1">
        <v>0</v>
      </c>
      <c r="AC10" s="1">
        <f t="shared" si="8"/>
        <v>185</v>
      </c>
      <c r="AD10" s="1">
        <v>252</v>
      </c>
      <c r="AE10" s="1">
        <v>0</v>
      </c>
      <c r="AF10" s="1">
        <f t="shared" ref="AF10:AF42" si="12">SUM(AD10:AE10)</f>
        <v>252</v>
      </c>
      <c r="AG10" s="1">
        <v>152</v>
      </c>
      <c r="AH10" s="1">
        <v>0</v>
      </c>
      <c r="AI10" s="1">
        <f t="shared" si="9"/>
        <v>152</v>
      </c>
      <c r="AJ10" s="1">
        <v>225</v>
      </c>
      <c r="AK10" s="1">
        <v>3</v>
      </c>
      <c r="AL10" s="1">
        <f t="shared" si="10"/>
        <v>228</v>
      </c>
      <c r="AM10" s="1">
        <f t="shared" ref="AM10:AN42" si="13">C10+F10+I10+L10+O10+R10+U10+X10+AA10+AD10+AG10+AJ10</f>
        <v>2037</v>
      </c>
      <c r="AN10" s="1">
        <f t="shared" si="13"/>
        <v>3</v>
      </c>
      <c r="AO10" s="1">
        <f t="shared" si="11"/>
        <v>2040</v>
      </c>
    </row>
    <row r="11" spans="2:41" x14ac:dyDescent="0.2">
      <c r="B11" s="9" t="s">
        <v>7</v>
      </c>
      <c r="C11" s="1">
        <v>3009</v>
      </c>
      <c r="D11" s="1">
        <v>39</v>
      </c>
      <c r="E11" s="1">
        <f t="shared" si="0"/>
        <v>3048</v>
      </c>
      <c r="F11" s="1">
        <v>2590</v>
      </c>
      <c r="G11" s="1">
        <v>40</v>
      </c>
      <c r="H11" s="1">
        <f t="shared" si="1"/>
        <v>2630</v>
      </c>
      <c r="I11" s="1">
        <v>2882</v>
      </c>
      <c r="J11" s="1">
        <v>55</v>
      </c>
      <c r="K11" s="1">
        <f t="shared" si="2"/>
        <v>2937</v>
      </c>
      <c r="L11" s="1">
        <v>3025</v>
      </c>
      <c r="M11" s="1">
        <v>67</v>
      </c>
      <c r="N11" s="1">
        <f t="shared" si="3"/>
        <v>3092</v>
      </c>
      <c r="O11" s="1">
        <v>2847</v>
      </c>
      <c r="P11" s="1">
        <v>70</v>
      </c>
      <c r="Q11" s="1">
        <f t="shared" si="4"/>
        <v>2917</v>
      </c>
      <c r="R11" s="1">
        <v>2557</v>
      </c>
      <c r="S11" s="1">
        <v>82</v>
      </c>
      <c r="T11" s="1">
        <f t="shared" si="5"/>
        <v>2639</v>
      </c>
      <c r="U11" s="1">
        <v>2970</v>
      </c>
      <c r="V11" s="1">
        <v>118</v>
      </c>
      <c r="W11" s="1">
        <f t="shared" si="6"/>
        <v>3088</v>
      </c>
      <c r="X11" s="1">
        <v>3126</v>
      </c>
      <c r="Y11" s="1">
        <v>126</v>
      </c>
      <c r="Z11" s="1">
        <f t="shared" si="7"/>
        <v>3252</v>
      </c>
      <c r="AA11" s="1">
        <v>2920</v>
      </c>
      <c r="AB11" s="1">
        <v>132</v>
      </c>
      <c r="AC11" s="1">
        <f t="shared" si="8"/>
        <v>3052</v>
      </c>
      <c r="AD11" s="1">
        <v>3393</v>
      </c>
      <c r="AE11" s="1">
        <v>183</v>
      </c>
      <c r="AF11" s="1">
        <f t="shared" si="12"/>
        <v>3576</v>
      </c>
      <c r="AG11" s="1">
        <v>3567</v>
      </c>
      <c r="AH11" s="1">
        <v>362</v>
      </c>
      <c r="AI11" s="1">
        <f t="shared" si="9"/>
        <v>3929</v>
      </c>
      <c r="AJ11" s="1">
        <v>4134</v>
      </c>
      <c r="AK11" s="1">
        <v>559</v>
      </c>
      <c r="AL11" s="1">
        <f t="shared" si="10"/>
        <v>4693</v>
      </c>
      <c r="AM11" s="1">
        <f t="shared" si="13"/>
        <v>37020</v>
      </c>
      <c r="AN11" s="1">
        <f t="shared" si="13"/>
        <v>1833</v>
      </c>
      <c r="AO11" s="1">
        <f t="shared" si="11"/>
        <v>38853</v>
      </c>
    </row>
    <row r="12" spans="2:41" x14ac:dyDescent="0.2">
      <c r="B12" s="9" t="s">
        <v>8</v>
      </c>
      <c r="C12" s="1">
        <v>1029</v>
      </c>
      <c r="D12" s="1">
        <v>0</v>
      </c>
      <c r="E12" s="1">
        <f t="shared" si="0"/>
        <v>1029</v>
      </c>
      <c r="F12" s="1">
        <v>918</v>
      </c>
      <c r="G12" s="1">
        <v>0</v>
      </c>
      <c r="H12" s="1">
        <f t="shared" si="1"/>
        <v>918</v>
      </c>
      <c r="I12" s="1">
        <v>982</v>
      </c>
      <c r="J12" s="1">
        <v>0</v>
      </c>
      <c r="K12" s="1">
        <f t="shared" si="2"/>
        <v>982</v>
      </c>
      <c r="L12" s="1">
        <v>955</v>
      </c>
      <c r="M12" s="1">
        <v>0</v>
      </c>
      <c r="N12" s="1">
        <f t="shared" si="3"/>
        <v>955</v>
      </c>
      <c r="O12" s="1">
        <v>948</v>
      </c>
      <c r="P12" s="1">
        <v>0</v>
      </c>
      <c r="Q12" s="1">
        <f t="shared" si="4"/>
        <v>948</v>
      </c>
      <c r="R12" s="1">
        <v>872</v>
      </c>
      <c r="S12" s="1">
        <v>2</v>
      </c>
      <c r="T12" s="1">
        <f t="shared" si="5"/>
        <v>874</v>
      </c>
      <c r="U12" s="1">
        <v>933</v>
      </c>
      <c r="V12" s="1">
        <v>2</v>
      </c>
      <c r="W12" s="1">
        <f t="shared" si="6"/>
        <v>935</v>
      </c>
      <c r="X12" s="1">
        <v>812</v>
      </c>
      <c r="Y12" s="1">
        <v>0</v>
      </c>
      <c r="Z12" s="1">
        <f t="shared" si="7"/>
        <v>812</v>
      </c>
      <c r="AA12" s="1">
        <v>818</v>
      </c>
      <c r="AB12" s="1">
        <v>0</v>
      </c>
      <c r="AC12" s="1">
        <f t="shared" si="8"/>
        <v>818</v>
      </c>
      <c r="AD12" s="1">
        <v>1001</v>
      </c>
      <c r="AE12" s="1">
        <v>0</v>
      </c>
      <c r="AF12" s="1">
        <f t="shared" si="12"/>
        <v>1001</v>
      </c>
      <c r="AG12" s="1">
        <v>1218</v>
      </c>
      <c r="AH12" s="1">
        <v>4</v>
      </c>
      <c r="AI12" s="1">
        <f t="shared" si="9"/>
        <v>1222</v>
      </c>
      <c r="AJ12" s="1">
        <v>1347</v>
      </c>
      <c r="AK12" s="1">
        <v>5</v>
      </c>
      <c r="AL12" s="1">
        <f t="shared" si="10"/>
        <v>1352</v>
      </c>
      <c r="AM12" s="1">
        <f t="shared" si="13"/>
        <v>11833</v>
      </c>
      <c r="AN12" s="1">
        <f t="shared" si="13"/>
        <v>13</v>
      </c>
      <c r="AO12" s="1">
        <f t="shared" si="11"/>
        <v>11846</v>
      </c>
    </row>
    <row r="13" spans="2:41" x14ac:dyDescent="0.2">
      <c r="B13" s="9" t="s">
        <v>9</v>
      </c>
      <c r="C13" s="1">
        <v>44</v>
      </c>
      <c r="D13" s="1">
        <v>0</v>
      </c>
      <c r="E13" s="1">
        <f t="shared" si="0"/>
        <v>44</v>
      </c>
      <c r="F13" s="1">
        <v>32</v>
      </c>
      <c r="G13" s="1">
        <v>0</v>
      </c>
      <c r="H13" s="1">
        <f t="shared" si="1"/>
        <v>32</v>
      </c>
      <c r="I13" s="1">
        <v>76</v>
      </c>
      <c r="J13" s="1">
        <v>0</v>
      </c>
      <c r="K13" s="1">
        <f t="shared" si="2"/>
        <v>76</v>
      </c>
      <c r="L13" s="1">
        <v>87</v>
      </c>
      <c r="M13" s="1">
        <v>0</v>
      </c>
      <c r="N13" s="1">
        <f t="shared" si="3"/>
        <v>87</v>
      </c>
      <c r="O13" s="1">
        <v>64</v>
      </c>
      <c r="P13" s="1">
        <v>0</v>
      </c>
      <c r="Q13" s="1">
        <f t="shared" si="4"/>
        <v>64</v>
      </c>
      <c r="R13" s="1">
        <v>50</v>
      </c>
      <c r="S13" s="1">
        <v>0</v>
      </c>
      <c r="T13" s="1">
        <f t="shared" si="5"/>
        <v>50</v>
      </c>
      <c r="U13" s="1">
        <v>58</v>
      </c>
      <c r="V13" s="1">
        <v>0</v>
      </c>
      <c r="W13" s="1">
        <f t="shared" si="6"/>
        <v>58</v>
      </c>
      <c r="X13" s="1">
        <v>90</v>
      </c>
      <c r="Y13" s="1">
        <v>0</v>
      </c>
      <c r="Z13" s="1">
        <f t="shared" si="7"/>
        <v>90</v>
      </c>
      <c r="AA13" s="1">
        <v>86</v>
      </c>
      <c r="AB13" s="1">
        <v>0</v>
      </c>
      <c r="AC13" s="1">
        <f t="shared" si="8"/>
        <v>86</v>
      </c>
      <c r="AD13" s="1">
        <v>94</v>
      </c>
      <c r="AE13" s="1">
        <v>0</v>
      </c>
      <c r="AF13" s="1">
        <f t="shared" si="12"/>
        <v>94</v>
      </c>
      <c r="AG13" s="1">
        <v>94</v>
      </c>
      <c r="AH13" s="1">
        <v>0</v>
      </c>
      <c r="AI13" s="1">
        <f t="shared" si="9"/>
        <v>94</v>
      </c>
      <c r="AJ13" s="1">
        <v>92</v>
      </c>
      <c r="AK13" s="1">
        <v>0</v>
      </c>
      <c r="AL13" s="1">
        <f t="shared" si="10"/>
        <v>92</v>
      </c>
      <c r="AM13" s="1">
        <f t="shared" si="13"/>
        <v>867</v>
      </c>
      <c r="AN13" s="1">
        <f t="shared" si="13"/>
        <v>0</v>
      </c>
      <c r="AO13" s="1">
        <f t="shared" si="11"/>
        <v>867</v>
      </c>
    </row>
    <row r="14" spans="2:41" x14ac:dyDescent="0.2">
      <c r="B14" s="9" t="s">
        <v>10</v>
      </c>
      <c r="C14" s="1">
        <v>1425</v>
      </c>
      <c r="D14" s="1">
        <v>0</v>
      </c>
      <c r="E14" s="1">
        <f t="shared" si="0"/>
        <v>1425</v>
      </c>
      <c r="F14" s="1">
        <v>1380</v>
      </c>
      <c r="G14" s="1">
        <v>0</v>
      </c>
      <c r="H14" s="1">
        <f t="shared" si="1"/>
        <v>1380</v>
      </c>
      <c r="I14" s="1">
        <v>1543</v>
      </c>
      <c r="J14" s="1">
        <v>0</v>
      </c>
      <c r="K14" s="1">
        <f t="shared" si="2"/>
        <v>1543</v>
      </c>
      <c r="L14" s="1">
        <v>1846</v>
      </c>
      <c r="M14" s="1">
        <v>28</v>
      </c>
      <c r="N14" s="1">
        <f t="shared" si="3"/>
        <v>1874</v>
      </c>
      <c r="O14" s="1">
        <v>1847</v>
      </c>
      <c r="P14" s="1">
        <v>78</v>
      </c>
      <c r="Q14" s="1">
        <f t="shared" si="4"/>
        <v>1925</v>
      </c>
      <c r="R14" s="1">
        <v>1617</v>
      </c>
      <c r="S14" s="1">
        <v>80</v>
      </c>
      <c r="T14" s="1">
        <f t="shared" si="5"/>
        <v>1697</v>
      </c>
      <c r="U14" s="1">
        <v>1791</v>
      </c>
      <c r="V14" s="1">
        <v>84</v>
      </c>
      <c r="W14" s="1">
        <f t="shared" si="6"/>
        <v>1875</v>
      </c>
      <c r="X14" s="1">
        <v>1775</v>
      </c>
      <c r="Y14" s="1">
        <v>84</v>
      </c>
      <c r="Z14" s="1">
        <f t="shared" si="7"/>
        <v>1859</v>
      </c>
      <c r="AA14" s="1">
        <v>1718</v>
      </c>
      <c r="AB14" s="1">
        <v>102</v>
      </c>
      <c r="AC14" s="1">
        <f t="shared" si="8"/>
        <v>1820</v>
      </c>
      <c r="AD14" s="1">
        <v>1754</v>
      </c>
      <c r="AE14" s="1">
        <v>95</v>
      </c>
      <c r="AF14" s="1">
        <f t="shared" si="12"/>
        <v>1849</v>
      </c>
      <c r="AG14" s="1">
        <v>1685</v>
      </c>
      <c r="AH14" s="1">
        <v>101</v>
      </c>
      <c r="AI14" s="1">
        <f t="shared" si="9"/>
        <v>1786</v>
      </c>
      <c r="AJ14" s="1">
        <v>1796</v>
      </c>
      <c r="AK14" s="1">
        <v>101</v>
      </c>
      <c r="AL14" s="1">
        <f t="shared" si="10"/>
        <v>1897</v>
      </c>
      <c r="AM14" s="1">
        <f t="shared" si="13"/>
        <v>20177</v>
      </c>
      <c r="AN14" s="1">
        <f t="shared" si="13"/>
        <v>753</v>
      </c>
      <c r="AO14" s="1">
        <f t="shared" si="11"/>
        <v>20930</v>
      </c>
    </row>
    <row r="15" spans="2:41" x14ac:dyDescent="0.2">
      <c r="B15" s="9" t="s">
        <v>11</v>
      </c>
      <c r="C15" s="1">
        <v>34</v>
      </c>
      <c r="D15" s="1">
        <v>0</v>
      </c>
      <c r="E15" s="1">
        <f t="shared" si="0"/>
        <v>34</v>
      </c>
      <c r="F15" s="1">
        <v>30</v>
      </c>
      <c r="G15" s="1">
        <v>0</v>
      </c>
      <c r="H15" s="1">
        <f t="shared" si="1"/>
        <v>30</v>
      </c>
      <c r="I15" s="1">
        <v>24</v>
      </c>
      <c r="J15" s="1">
        <v>0</v>
      </c>
      <c r="K15" s="1">
        <f t="shared" si="2"/>
        <v>24</v>
      </c>
      <c r="L15" s="1">
        <v>73</v>
      </c>
      <c r="M15" s="1">
        <v>0</v>
      </c>
      <c r="N15" s="1">
        <f t="shared" si="3"/>
        <v>73</v>
      </c>
      <c r="O15" s="1">
        <v>100</v>
      </c>
      <c r="P15" s="1">
        <v>0</v>
      </c>
      <c r="Q15" s="1">
        <f t="shared" si="4"/>
        <v>100</v>
      </c>
      <c r="R15" s="1">
        <v>80</v>
      </c>
      <c r="S15" s="1">
        <v>0</v>
      </c>
      <c r="T15" s="1">
        <f t="shared" si="5"/>
        <v>80</v>
      </c>
      <c r="U15" s="1">
        <v>69</v>
      </c>
      <c r="V15" s="1">
        <v>0</v>
      </c>
      <c r="W15" s="1">
        <f t="shared" si="6"/>
        <v>69</v>
      </c>
      <c r="X15" s="1">
        <v>96</v>
      </c>
      <c r="Y15" s="1">
        <v>0</v>
      </c>
      <c r="Z15" s="1">
        <f t="shared" si="7"/>
        <v>96</v>
      </c>
      <c r="AA15" s="1">
        <v>90</v>
      </c>
      <c r="AB15" s="1">
        <v>0</v>
      </c>
      <c r="AC15" s="1">
        <f t="shared" si="8"/>
        <v>90</v>
      </c>
      <c r="AD15" s="1">
        <v>61</v>
      </c>
      <c r="AE15" s="1">
        <v>0</v>
      </c>
      <c r="AF15" s="1">
        <f t="shared" si="12"/>
        <v>61</v>
      </c>
      <c r="AG15" s="1">
        <v>65</v>
      </c>
      <c r="AH15" s="1">
        <v>0</v>
      </c>
      <c r="AI15" s="1">
        <f t="shared" si="9"/>
        <v>65</v>
      </c>
      <c r="AJ15" s="1">
        <v>73</v>
      </c>
      <c r="AK15" s="1">
        <v>0</v>
      </c>
      <c r="AL15" s="1">
        <f t="shared" si="10"/>
        <v>73</v>
      </c>
      <c r="AM15" s="1">
        <f t="shared" si="13"/>
        <v>795</v>
      </c>
      <c r="AN15" s="1">
        <f t="shared" si="13"/>
        <v>0</v>
      </c>
      <c r="AO15" s="1">
        <f t="shared" si="11"/>
        <v>795</v>
      </c>
    </row>
    <row r="16" spans="2:41" x14ac:dyDescent="0.2">
      <c r="B16" s="9" t="s">
        <v>12</v>
      </c>
      <c r="C16" s="1">
        <v>752</v>
      </c>
      <c r="D16" s="1">
        <v>0</v>
      </c>
      <c r="E16" s="1">
        <f t="shared" si="0"/>
        <v>752</v>
      </c>
      <c r="F16" s="1">
        <v>666</v>
      </c>
      <c r="G16" s="1">
        <v>0</v>
      </c>
      <c r="H16" s="1">
        <f t="shared" si="1"/>
        <v>666</v>
      </c>
      <c r="I16" s="1">
        <v>800</v>
      </c>
      <c r="J16" s="1">
        <v>0</v>
      </c>
      <c r="K16" s="1">
        <f t="shared" si="2"/>
        <v>800</v>
      </c>
      <c r="L16" s="1">
        <v>852</v>
      </c>
      <c r="M16" s="1">
        <v>0</v>
      </c>
      <c r="N16" s="1">
        <f t="shared" si="3"/>
        <v>852</v>
      </c>
      <c r="O16" s="1">
        <v>850</v>
      </c>
      <c r="P16" s="1">
        <v>0</v>
      </c>
      <c r="Q16" s="1">
        <f t="shared" si="4"/>
        <v>850</v>
      </c>
      <c r="R16" s="1">
        <v>794</v>
      </c>
      <c r="S16" s="1">
        <v>0</v>
      </c>
      <c r="T16" s="1">
        <f t="shared" si="5"/>
        <v>794</v>
      </c>
      <c r="U16" s="1">
        <v>914</v>
      </c>
      <c r="V16" s="1">
        <v>0</v>
      </c>
      <c r="W16" s="1">
        <f t="shared" si="6"/>
        <v>914</v>
      </c>
      <c r="X16" s="1">
        <v>881</v>
      </c>
      <c r="Y16" s="1">
        <v>0</v>
      </c>
      <c r="Z16" s="1">
        <f t="shared" si="7"/>
        <v>881</v>
      </c>
      <c r="AA16" s="1">
        <v>872</v>
      </c>
      <c r="AB16" s="1">
        <v>0</v>
      </c>
      <c r="AC16" s="1">
        <f t="shared" si="8"/>
        <v>872</v>
      </c>
      <c r="AD16" s="1">
        <v>971</v>
      </c>
      <c r="AE16" s="1">
        <v>0</v>
      </c>
      <c r="AF16" s="1">
        <f t="shared" si="12"/>
        <v>971</v>
      </c>
      <c r="AG16" s="1">
        <v>964</v>
      </c>
      <c r="AH16" s="1">
        <v>0</v>
      </c>
      <c r="AI16" s="1">
        <f t="shared" si="9"/>
        <v>964</v>
      </c>
      <c r="AJ16" s="1">
        <v>998</v>
      </c>
      <c r="AK16" s="1">
        <v>0</v>
      </c>
      <c r="AL16" s="1">
        <f t="shared" si="10"/>
        <v>998</v>
      </c>
      <c r="AM16" s="1">
        <f t="shared" si="13"/>
        <v>10314</v>
      </c>
      <c r="AN16" s="1">
        <f t="shared" si="13"/>
        <v>0</v>
      </c>
      <c r="AO16" s="1">
        <f t="shared" si="11"/>
        <v>10314</v>
      </c>
    </row>
    <row r="17" spans="2:41" x14ac:dyDescent="0.2">
      <c r="B17" s="9" t="s">
        <v>13</v>
      </c>
      <c r="C17" s="1">
        <v>936</v>
      </c>
      <c r="D17" s="1">
        <v>31</v>
      </c>
      <c r="E17" s="1">
        <f t="shared" si="0"/>
        <v>967</v>
      </c>
      <c r="F17" s="1">
        <v>736</v>
      </c>
      <c r="G17" s="1">
        <v>28</v>
      </c>
      <c r="H17" s="1">
        <f t="shared" si="1"/>
        <v>764</v>
      </c>
      <c r="I17" s="1">
        <v>902</v>
      </c>
      <c r="J17" s="1">
        <v>42</v>
      </c>
      <c r="K17" s="1">
        <f t="shared" si="2"/>
        <v>944</v>
      </c>
      <c r="L17" s="1">
        <v>1140</v>
      </c>
      <c r="M17" s="1">
        <v>30</v>
      </c>
      <c r="N17" s="1">
        <f t="shared" si="3"/>
        <v>1170</v>
      </c>
      <c r="O17" s="1">
        <v>988</v>
      </c>
      <c r="P17" s="1">
        <v>36</v>
      </c>
      <c r="Q17" s="1">
        <f t="shared" si="4"/>
        <v>1024</v>
      </c>
      <c r="R17" s="1">
        <v>974</v>
      </c>
      <c r="S17" s="1">
        <v>49</v>
      </c>
      <c r="T17" s="1">
        <f t="shared" si="5"/>
        <v>1023</v>
      </c>
      <c r="U17" s="1">
        <v>1437</v>
      </c>
      <c r="V17" s="1">
        <v>102</v>
      </c>
      <c r="W17" s="1">
        <f t="shared" si="6"/>
        <v>1539</v>
      </c>
      <c r="X17" s="1">
        <v>1798</v>
      </c>
      <c r="Y17" s="1">
        <v>77</v>
      </c>
      <c r="Z17" s="1">
        <f t="shared" si="7"/>
        <v>1875</v>
      </c>
      <c r="AA17" s="1">
        <v>1306</v>
      </c>
      <c r="AB17" s="1">
        <v>64</v>
      </c>
      <c r="AC17" s="1">
        <f t="shared" si="8"/>
        <v>1370</v>
      </c>
      <c r="AD17" s="1">
        <v>1430</v>
      </c>
      <c r="AE17" s="1">
        <v>73</v>
      </c>
      <c r="AF17" s="1">
        <f t="shared" si="12"/>
        <v>1503</v>
      </c>
      <c r="AG17" s="1">
        <v>1365</v>
      </c>
      <c r="AH17" s="1">
        <v>72</v>
      </c>
      <c r="AI17" s="1">
        <f t="shared" si="9"/>
        <v>1437</v>
      </c>
      <c r="AJ17" s="1">
        <v>1792</v>
      </c>
      <c r="AK17" s="1">
        <v>167</v>
      </c>
      <c r="AL17" s="1">
        <f t="shared" si="10"/>
        <v>1959</v>
      </c>
      <c r="AM17" s="1">
        <f t="shared" si="13"/>
        <v>14804</v>
      </c>
      <c r="AN17" s="1">
        <f t="shared" si="13"/>
        <v>771</v>
      </c>
      <c r="AO17" s="1">
        <f t="shared" si="11"/>
        <v>15575</v>
      </c>
    </row>
    <row r="18" spans="2:41" x14ac:dyDescent="0.2">
      <c r="B18" s="9" t="s">
        <v>14</v>
      </c>
      <c r="C18" s="1">
        <v>635</v>
      </c>
      <c r="D18" s="1">
        <v>33</v>
      </c>
      <c r="E18" s="1">
        <f t="shared" si="0"/>
        <v>668</v>
      </c>
      <c r="F18" s="1">
        <v>464</v>
      </c>
      <c r="G18" s="1">
        <v>26</v>
      </c>
      <c r="H18" s="1">
        <f t="shared" si="1"/>
        <v>490</v>
      </c>
      <c r="I18" s="1">
        <v>637</v>
      </c>
      <c r="J18" s="1">
        <v>36</v>
      </c>
      <c r="K18" s="1">
        <f t="shared" si="2"/>
        <v>673</v>
      </c>
      <c r="L18" s="1">
        <v>858</v>
      </c>
      <c r="M18" s="1">
        <v>65</v>
      </c>
      <c r="N18" s="1">
        <f t="shared" si="3"/>
        <v>923</v>
      </c>
      <c r="O18" s="1">
        <v>819</v>
      </c>
      <c r="P18" s="1">
        <v>81</v>
      </c>
      <c r="Q18" s="1">
        <f t="shared" si="4"/>
        <v>900</v>
      </c>
      <c r="R18" s="1">
        <v>706</v>
      </c>
      <c r="S18" s="1">
        <v>76</v>
      </c>
      <c r="T18" s="1">
        <f t="shared" si="5"/>
        <v>782</v>
      </c>
      <c r="U18" s="1">
        <v>726</v>
      </c>
      <c r="V18" s="1">
        <v>88</v>
      </c>
      <c r="W18" s="1">
        <f t="shared" si="6"/>
        <v>814</v>
      </c>
      <c r="X18" s="1">
        <v>786</v>
      </c>
      <c r="Y18" s="1">
        <v>90</v>
      </c>
      <c r="Z18" s="1">
        <f t="shared" si="7"/>
        <v>876</v>
      </c>
      <c r="AA18" s="1">
        <v>780</v>
      </c>
      <c r="AB18" s="1">
        <v>106</v>
      </c>
      <c r="AC18" s="1">
        <f t="shared" si="8"/>
        <v>886</v>
      </c>
      <c r="AD18" s="1">
        <v>952</v>
      </c>
      <c r="AE18" s="1">
        <v>120</v>
      </c>
      <c r="AF18" s="1">
        <f t="shared" si="12"/>
        <v>1072</v>
      </c>
      <c r="AG18" s="1">
        <v>1062</v>
      </c>
      <c r="AH18" s="1">
        <v>134</v>
      </c>
      <c r="AI18" s="1">
        <f t="shared" si="9"/>
        <v>1196</v>
      </c>
      <c r="AJ18" s="1">
        <v>1165</v>
      </c>
      <c r="AK18" s="1">
        <v>198</v>
      </c>
      <c r="AL18" s="1">
        <f t="shared" si="10"/>
        <v>1363</v>
      </c>
      <c r="AM18" s="1">
        <f t="shared" si="13"/>
        <v>9590</v>
      </c>
      <c r="AN18" s="1">
        <f t="shared" si="13"/>
        <v>1053</v>
      </c>
      <c r="AO18" s="1">
        <f t="shared" si="11"/>
        <v>10643</v>
      </c>
    </row>
    <row r="19" spans="2:41" x14ac:dyDescent="0.2">
      <c r="B19" s="9" t="s">
        <v>15</v>
      </c>
      <c r="C19" s="1">
        <v>172</v>
      </c>
      <c r="D19" s="1">
        <v>0</v>
      </c>
      <c r="E19" s="1">
        <f t="shared" si="0"/>
        <v>172</v>
      </c>
      <c r="F19" s="1">
        <v>142</v>
      </c>
      <c r="G19" s="1">
        <v>0</v>
      </c>
      <c r="H19" s="1">
        <f t="shared" si="1"/>
        <v>142</v>
      </c>
      <c r="I19" s="1">
        <v>174</v>
      </c>
      <c r="J19" s="1">
        <v>0</v>
      </c>
      <c r="K19" s="1">
        <f t="shared" si="2"/>
        <v>174</v>
      </c>
      <c r="L19" s="1">
        <v>156</v>
      </c>
      <c r="M19" s="1">
        <v>0</v>
      </c>
      <c r="N19" s="1">
        <f t="shared" si="3"/>
        <v>156</v>
      </c>
      <c r="O19" s="1">
        <v>168</v>
      </c>
      <c r="P19" s="1">
        <v>0</v>
      </c>
      <c r="Q19" s="1">
        <f t="shared" si="4"/>
        <v>168</v>
      </c>
      <c r="R19" s="1">
        <v>166</v>
      </c>
      <c r="S19" s="1">
        <v>0</v>
      </c>
      <c r="T19" s="1">
        <f t="shared" si="5"/>
        <v>166</v>
      </c>
      <c r="U19" s="1">
        <v>188</v>
      </c>
      <c r="V19" s="1">
        <v>0</v>
      </c>
      <c r="W19" s="1">
        <f t="shared" si="6"/>
        <v>188</v>
      </c>
      <c r="X19" s="1">
        <v>230</v>
      </c>
      <c r="Y19" s="1">
        <v>0</v>
      </c>
      <c r="Z19" s="1">
        <f t="shared" si="7"/>
        <v>230</v>
      </c>
      <c r="AA19" s="1">
        <v>216</v>
      </c>
      <c r="AB19" s="1">
        <v>0</v>
      </c>
      <c r="AC19" s="1">
        <f t="shared" si="8"/>
        <v>216</v>
      </c>
      <c r="AD19" s="1">
        <v>236</v>
      </c>
      <c r="AE19" s="1">
        <v>0</v>
      </c>
      <c r="AF19" s="1">
        <f t="shared" si="12"/>
        <v>236</v>
      </c>
      <c r="AG19" s="1">
        <v>256</v>
      </c>
      <c r="AH19" s="1">
        <v>0</v>
      </c>
      <c r="AI19" s="1">
        <f t="shared" si="9"/>
        <v>256</v>
      </c>
      <c r="AJ19" s="1">
        <v>252</v>
      </c>
      <c r="AK19" s="1">
        <v>0</v>
      </c>
      <c r="AL19" s="1">
        <f t="shared" si="10"/>
        <v>252</v>
      </c>
      <c r="AM19" s="1">
        <f t="shared" si="13"/>
        <v>2356</v>
      </c>
      <c r="AN19" s="1">
        <f t="shared" si="13"/>
        <v>0</v>
      </c>
      <c r="AO19" s="1">
        <f t="shared" si="11"/>
        <v>2356</v>
      </c>
    </row>
    <row r="20" spans="2:41" x14ac:dyDescent="0.2">
      <c r="B20" s="9" t="s">
        <v>16</v>
      </c>
      <c r="C20" s="1">
        <v>116</v>
      </c>
      <c r="D20" s="1">
        <v>0</v>
      </c>
      <c r="E20" s="1">
        <f t="shared" si="0"/>
        <v>116</v>
      </c>
      <c r="F20" s="1">
        <v>104</v>
      </c>
      <c r="G20" s="1">
        <v>0</v>
      </c>
      <c r="H20" s="1">
        <f t="shared" si="1"/>
        <v>104</v>
      </c>
      <c r="I20" s="1">
        <v>104</v>
      </c>
      <c r="J20" s="1">
        <v>0</v>
      </c>
      <c r="K20" s="1">
        <f t="shared" si="2"/>
        <v>104</v>
      </c>
      <c r="L20" s="1">
        <v>124</v>
      </c>
      <c r="M20" s="1">
        <v>0</v>
      </c>
      <c r="N20" s="1">
        <f t="shared" si="3"/>
        <v>124</v>
      </c>
      <c r="O20" s="1">
        <v>112</v>
      </c>
      <c r="P20" s="1">
        <v>0</v>
      </c>
      <c r="Q20" s="1">
        <f t="shared" si="4"/>
        <v>112</v>
      </c>
      <c r="R20" s="1">
        <v>96</v>
      </c>
      <c r="S20" s="1">
        <v>0</v>
      </c>
      <c r="T20" s="1">
        <f t="shared" si="5"/>
        <v>96</v>
      </c>
      <c r="U20" s="1">
        <v>124</v>
      </c>
      <c r="V20" s="1">
        <v>0</v>
      </c>
      <c r="W20" s="1">
        <f t="shared" si="6"/>
        <v>124</v>
      </c>
      <c r="X20" s="1">
        <v>96</v>
      </c>
      <c r="Y20" s="1">
        <v>0</v>
      </c>
      <c r="Z20" s="1">
        <f t="shared" si="7"/>
        <v>96</v>
      </c>
      <c r="AA20" s="1">
        <v>91</v>
      </c>
      <c r="AB20" s="1">
        <v>0</v>
      </c>
      <c r="AC20" s="1">
        <f t="shared" si="8"/>
        <v>91</v>
      </c>
      <c r="AD20" s="1">
        <v>115</v>
      </c>
      <c r="AE20" s="1">
        <v>0</v>
      </c>
      <c r="AF20" s="1">
        <f t="shared" si="12"/>
        <v>115</v>
      </c>
      <c r="AG20" s="1">
        <v>151</v>
      </c>
      <c r="AH20" s="1">
        <v>0</v>
      </c>
      <c r="AI20" s="1">
        <f t="shared" si="9"/>
        <v>151</v>
      </c>
      <c r="AJ20" s="1">
        <v>158</v>
      </c>
      <c r="AK20" s="1">
        <v>0</v>
      </c>
      <c r="AL20" s="1">
        <f t="shared" si="10"/>
        <v>158</v>
      </c>
      <c r="AM20" s="1">
        <f t="shared" si="13"/>
        <v>1391</v>
      </c>
      <c r="AN20" s="1">
        <f t="shared" si="13"/>
        <v>0</v>
      </c>
      <c r="AO20" s="1">
        <f t="shared" si="11"/>
        <v>1391</v>
      </c>
    </row>
    <row r="21" spans="2:41" x14ac:dyDescent="0.2">
      <c r="B21" s="9" t="s">
        <v>17</v>
      </c>
      <c r="C21" s="1">
        <v>60</v>
      </c>
      <c r="D21" s="1">
        <v>0</v>
      </c>
      <c r="E21" s="1">
        <f t="shared" si="0"/>
        <v>60</v>
      </c>
      <c r="F21" s="1">
        <v>32</v>
      </c>
      <c r="G21" s="1">
        <v>0</v>
      </c>
      <c r="H21" s="1">
        <f t="shared" si="1"/>
        <v>32</v>
      </c>
      <c r="I21" s="1">
        <v>30</v>
      </c>
      <c r="J21" s="1">
        <v>0</v>
      </c>
      <c r="K21" s="1">
        <f t="shared" si="2"/>
        <v>30</v>
      </c>
      <c r="L21" s="1">
        <v>18</v>
      </c>
      <c r="M21" s="1">
        <v>0</v>
      </c>
      <c r="N21" s="1">
        <f t="shared" si="3"/>
        <v>18</v>
      </c>
      <c r="O21" s="1">
        <v>18</v>
      </c>
      <c r="P21" s="1">
        <v>0</v>
      </c>
      <c r="Q21" s="1">
        <f t="shared" si="4"/>
        <v>18</v>
      </c>
      <c r="R21" s="1">
        <v>16</v>
      </c>
      <c r="S21" s="1">
        <v>0</v>
      </c>
      <c r="T21" s="1">
        <f t="shared" si="5"/>
        <v>16</v>
      </c>
      <c r="U21" s="1">
        <v>20</v>
      </c>
      <c r="V21" s="1">
        <v>0</v>
      </c>
      <c r="W21" s="1">
        <f t="shared" si="6"/>
        <v>20</v>
      </c>
      <c r="X21" s="1">
        <v>16</v>
      </c>
      <c r="Y21" s="1">
        <v>0</v>
      </c>
      <c r="Z21" s="1">
        <f t="shared" si="7"/>
        <v>16</v>
      </c>
      <c r="AA21" s="1">
        <v>18</v>
      </c>
      <c r="AB21" s="1">
        <v>0</v>
      </c>
      <c r="AC21" s="1">
        <f t="shared" si="8"/>
        <v>18</v>
      </c>
      <c r="AD21" s="1">
        <v>36</v>
      </c>
      <c r="AE21" s="1">
        <v>0</v>
      </c>
      <c r="AF21" s="1">
        <f t="shared" si="12"/>
        <v>36</v>
      </c>
      <c r="AG21" s="1">
        <v>74</v>
      </c>
      <c r="AH21" s="1">
        <v>0</v>
      </c>
      <c r="AI21" s="1">
        <f t="shared" si="9"/>
        <v>74</v>
      </c>
      <c r="AJ21" s="1">
        <v>83</v>
      </c>
      <c r="AK21" s="1">
        <v>0</v>
      </c>
      <c r="AL21" s="1">
        <f t="shared" si="10"/>
        <v>83</v>
      </c>
      <c r="AM21" s="1">
        <f t="shared" si="13"/>
        <v>421</v>
      </c>
      <c r="AN21" s="1">
        <f t="shared" si="13"/>
        <v>0</v>
      </c>
      <c r="AO21" s="1">
        <f t="shared" si="11"/>
        <v>421</v>
      </c>
    </row>
    <row r="22" spans="2:41" x14ac:dyDescent="0.2">
      <c r="B22" s="9" t="s">
        <v>18</v>
      </c>
      <c r="C22" s="1">
        <v>32</v>
      </c>
      <c r="D22" s="1">
        <v>0</v>
      </c>
      <c r="E22" s="1">
        <f t="shared" si="0"/>
        <v>32</v>
      </c>
      <c r="F22" s="1">
        <v>32</v>
      </c>
      <c r="G22" s="1">
        <v>0</v>
      </c>
      <c r="H22" s="1">
        <f t="shared" si="1"/>
        <v>32</v>
      </c>
      <c r="I22" s="1">
        <v>44</v>
      </c>
      <c r="J22" s="1">
        <v>0</v>
      </c>
      <c r="K22" s="1">
        <f t="shared" si="2"/>
        <v>44</v>
      </c>
      <c r="L22" s="1">
        <v>55</v>
      </c>
      <c r="M22" s="1">
        <v>0</v>
      </c>
      <c r="N22" s="1">
        <f t="shared" si="3"/>
        <v>55</v>
      </c>
      <c r="O22" s="1">
        <v>50</v>
      </c>
      <c r="P22" s="1">
        <v>0</v>
      </c>
      <c r="Q22" s="1">
        <f t="shared" si="4"/>
        <v>50</v>
      </c>
      <c r="R22" s="1">
        <v>60</v>
      </c>
      <c r="S22" s="1">
        <v>0</v>
      </c>
      <c r="T22" s="1">
        <f t="shared" si="5"/>
        <v>60</v>
      </c>
      <c r="U22" s="1">
        <v>74</v>
      </c>
      <c r="V22" s="1">
        <v>0</v>
      </c>
      <c r="W22" s="1">
        <f t="shared" si="6"/>
        <v>74</v>
      </c>
      <c r="X22" s="1">
        <v>80</v>
      </c>
      <c r="Y22" s="1">
        <v>0</v>
      </c>
      <c r="Z22" s="1">
        <f t="shared" si="7"/>
        <v>80</v>
      </c>
      <c r="AA22" s="1">
        <v>68</v>
      </c>
      <c r="AB22" s="1">
        <v>0</v>
      </c>
      <c r="AC22" s="1">
        <f t="shared" si="8"/>
        <v>68</v>
      </c>
      <c r="AD22" s="1">
        <v>84</v>
      </c>
      <c r="AE22" s="1">
        <v>0</v>
      </c>
      <c r="AF22" s="1">
        <f t="shared" si="12"/>
        <v>84</v>
      </c>
      <c r="AG22" s="1">
        <v>58</v>
      </c>
      <c r="AH22" s="1">
        <v>0</v>
      </c>
      <c r="AI22" s="1">
        <f t="shared" si="9"/>
        <v>58</v>
      </c>
      <c r="AJ22" s="1">
        <v>52</v>
      </c>
      <c r="AK22" s="1">
        <v>0</v>
      </c>
      <c r="AL22" s="1">
        <f t="shared" si="10"/>
        <v>52</v>
      </c>
      <c r="AM22" s="1">
        <f t="shared" si="13"/>
        <v>689</v>
      </c>
      <c r="AN22" s="1">
        <f t="shared" si="13"/>
        <v>0</v>
      </c>
      <c r="AO22" s="1">
        <f t="shared" si="11"/>
        <v>689</v>
      </c>
    </row>
    <row r="23" spans="2:41" x14ac:dyDescent="0.2">
      <c r="B23" s="9" t="s">
        <v>19</v>
      </c>
      <c r="C23" s="1">
        <v>180</v>
      </c>
      <c r="D23" s="1">
        <v>0</v>
      </c>
      <c r="E23" s="1">
        <f t="shared" si="0"/>
        <v>180</v>
      </c>
      <c r="F23" s="1">
        <v>170</v>
      </c>
      <c r="G23" s="1">
        <v>0</v>
      </c>
      <c r="H23" s="1">
        <f t="shared" si="1"/>
        <v>170</v>
      </c>
      <c r="I23" s="1">
        <v>202</v>
      </c>
      <c r="J23" s="1">
        <v>0</v>
      </c>
      <c r="K23" s="1">
        <f t="shared" si="2"/>
        <v>202</v>
      </c>
      <c r="L23" s="1">
        <v>208</v>
      </c>
      <c r="M23" s="1">
        <v>0</v>
      </c>
      <c r="N23" s="1">
        <f t="shared" si="3"/>
        <v>208</v>
      </c>
      <c r="O23" s="1">
        <v>188</v>
      </c>
      <c r="P23" s="1">
        <v>0</v>
      </c>
      <c r="Q23" s="1">
        <f t="shared" si="4"/>
        <v>188</v>
      </c>
      <c r="R23" s="1">
        <v>179</v>
      </c>
      <c r="S23" s="1">
        <v>0</v>
      </c>
      <c r="T23" s="1">
        <f t="shared" si="5"/>
        <v>179</v>
      </c>
      <c r="U23" s="1">
        <v>160</v>
      </c>
      <c r="V23" s="1">
        <v>0</v>
      </c>
      <c r="W23" s="1">
        <f t="shared" si="6"/>
        <v>160</v>
      </c>
      <c r="X23" s="1">
        <v>175</v>
      </c>
      <c r="Y23" s="1">
        <v>0</v>
      </c>
      <c r="Z23" s="1">
        <f t="shared" si="7"/>
        <v>175</v>
      </c>
      <c r="AA23" s="1">
        <v>169</v>
      </c>
      <c r="AB23" s="1">
        <v>0</v>
      </c>
      <c r="AC23" s="1">
        <f t="shared" si="8"/>
        <v>169</v>
      </c>
      <c r="AD23" s="1">
        <v>221</v>
      </c>
      <c r="AE23" s="1">
        <v>0</v>
      </c>
      <c r="AF23" s="1">
        <f t="shared" si="12"/>
        <v>221</v>
      </c>
      <c r="AG23" s="1">
        <v>224</v>
      </c>
      <c r="AH23" s="1">
        <v>0</v>
      </c>
      <c r="AI23" s="1">
        <f t="shared" si="9"/>
        <v>224</v>
      </c>
      <c r="AJ23" s="1">
        <v>246</v>
      </c>
      <c r="AK23" s="1">
        <v>0</v>
      </c>
      <c r="AL23" s="1">
        <f t="shared" si="10"/>
        <v>246</v>
      </c>
      <c r="AM23" s="1">
        <f t="shared" si="13"/>
        <v>2322</v>
      </c>
      <c r="AN23" s="1">
        <f t="shared" si="13"/>
        <v>0</v>
      </c>
      <c r="AO23" s="1">
        <f t="shared" si="11"/>
        <v>2322</v>
      </c>
    </row>
    <row r="24" spans="2:41" x14ac:dyDescent="0.2">
      <c r="B24" s="21" t="s">
        <v>53</v>
      </c>
      <c r="C24" s="1">
        <v>0</v>
      </c>
      <c r="D24" s="1">
        <v>0</v>
      </c>
      <c r="E24" s="1">
        <f t="shared" si="0"/>
        <v>0</v>
      </c>
      <c r="F24" s="1">
        <v>0</v>
      </c>
      <c r="G24" s="1">
        <v>0</v>
      </c>
      <c r="H24" s="1">
        <f t="shared" si="1"/>
        <v>0</v>
      </c>
      <c r="I24" s="1">
        <v>0</v>
      </c>
      <c r="J24" s="1">
        <v>0</v>
      </c>
      <c r="K24" s="1">
        <f t="shared" si="2"/>
        <v>0</v>
      </c>
      <c r="L24" s="1">
        <v>0</v>
      </c>
      <c r="M24" s="1">
        <v>0</v>
      </c>
      <c r="N24" s="1">
        <f t="shared" si="3"/>
        <v>0</v>
      </c>
      <c r="O24" s="1">
        <v>0</v>
      </c>
      <c r="P24" s="1">
        <v>0</v>
      </c>
      <c r="Q24" s="1">
        <f t="shared" si="4"/>
        <v>0</v>
      </c>
      <c r="R24" s="1">
        <v>0</v>
      </c>
      <c r="S24" s="1">
        <v>0</v>
      </c>
      <c r="T24" s="1">
        <f t="shared" si="5"/>
        <v>0</v>
      </c>
      <c r="U24" s="1">
        <v>0</v>
      </c>
      <c r="V24" s="1">
        <v>0</v>
      </c>
      <c r="W24" s="1">
        <f t="shared" si="6"/>
        <v>0</v>
      </c>
      <c r="X24" s="1">
        <v>38</v>
      </c>
      <c r="Y24" s="1">
        <v>0</v>
      </c>
      <c r="Z24" s="1">
        <f t="shared" si="7"/>
        <v>38</v>
      </c>
      <c r="AA24" s="1">
        <v>34</v>
      </c>
      <c r="AB24" s="1">
        <v>0</v>
      </c>
      <c r="AC24" s="1">
        <f t="shared" si="8"/>
        <v>34</v>
      </c>
      <c r="AD24" s="1">
        <v>24</v>
      </c>
      <c r="AE24" s="1">
        <v>0</v>
      </c>
      <c r="AF24" s="1">
        <f t="shared" si="12"/>
        <v>24</v>
      </c>
      <c r="AG24" s="1">
        <v>12</v>
      </c>
      <c r="AH24" s="1">
        <v>0</v>
      </c>
      <c r="AI24" s="1">
        <f t="shared" si="9"/>
        <v>12</v>
      </c>
      <c r="AJ24" s="1">
        <v>16</v>
      </c>
      <c r="AK24" s="1">
        <v>0</v>
      </c>
      <c r="AL24" s="1">
        <f t="shared" si="10"/>
        <v>16</v>
      </c>
      <c r="AM24" s="1">
        <f t="shared" si="13"/>
        <v>124</v>
      </c>
      <c r="AN24" s="1">
        <f t="shared" si="13"/>
        <v>0</v>
      </c>
      <c r="AO24" s="1">
        <f t="shared" si="11"/>
        <v>124</v>
      </c>
    </row>
    <row r="25" spans="2:41" x14ac:dyDescent="0.2">
      <c r="B25" s="9" t="s">
        <v>20</v>
      </c>
      <c r="C25" s="1">
        <v>650</v>
      </c>
      <c r="D25" s="1">
        <v>0</v>
      </c>
      <c r="E25" s="1">
        <f t="shared" si="0"/>
        <v>650</v>
      </c>
      <c r="F25" s="1">
        <v>598</v>
      </c>
      <c r="G25" s="1">
        <v>0</v>
      </c>
      <c r="H25" s="1">
        <f t="shared" si="1"/>
        <v>598</v>
      </c>
      <c r="I25" s="1">
        <v>704</v>
      </c>
      <c r="J25" s="1">
        <v>0</v>
      </c>
      <c r="K25" s="1">
        <f t="shared" si="2"/>
        <v>704</v>
      </c>
      <c r="L25" s="1">
        <v>856</v>
      </c>
      <c r="M25" s="1">
        <v>0</v>
      </c>
      <c r="N25" s="1">
        <f t="shared" si="3"/>
        <v>856</v>
      </c>
      <c r="O25" s="1">
        <v>824</v>
      </c>
      <c r="P25" s="1">
        <v>0</v>
      </c>
      <c r="Q25" s="1">
        <f t="shared" si="4"/>
        <v>824</v>
      </c>
      <c r="R25" s="1">
        <v>800</v>
      </c>
      <c r="S25" s="1">
        <v>0</v>
      </c>
      <c r="T25" s="1">
        <f t="shared" si="5"/>
        <v>800</v>
      </c>
      <c r="U25" s="1">
        <v>790</v>
      </c>
      <c r="V25" s="1">
        <v>0</v>
      </c>
      <c r="W25" s="1">
        <f t="shared" si="6"/>
        <v>790</v>
      </c>
      <c r="X25" s="1">
        <v>708</v>
      </c>
      <c r="Y25" s="1">
        <v>0</v>
      </c>
      <c r="Z25" s="1">
        <f t="shared" si="7"/>
        <v>708</v>
      </c>
      <c r="AA25" s="1">
        <v>718</v>
      </c>
      <c r="AB25" s="1">
        <v>0</v>
      </c>
      <c r="AC25" s="1">
        <f t="shared" si="8"/>
        <v>718</v>
      </c>
      <c r="AD25" s="1">
        <v>786</v>
      </c>
      <c r="AE25" s="1">
        <v>0</v>
      </c>
      <c r="AF25" s="1">
        <f t="shared" si="12"/>
        <v>786</v>
      </c>
      <c r="AG25" s="1">
        <v>728</v>
      </c>
      <c r="AH25" s="1">
        <v>0</v>
      </c>
      <c r="AI25" s="1">
        <f t="shared" si="9"/>
        <v>728</v>
      </c>
      <c r="AJ25" s="1">
        <v>775</v>
      </c>
      <c r="AK25" s="1">
        <v>0</v>
      </c>
      <c r="AL25" s="1">
        <f t="shared" si="10"/>
        <v>775</v>
      </c>
      <c r="AM25" s="1">
        <f t="shared" si="13"/>
        <v>8937</v>
      </c>
      <c r="AN25" s="1">
        <f t="shared" si="13"/>
        <v>0</v>
      </c>
      <c r="AO25" s="1">
        <f t="shared" si="11"/>
        <v>8937</v>
      </c>
    </row>
    <row r="26" spans="2:41" x14ac:dyDescent="0.2">
      <c r="B26" s="9" t="s">
        <v>21</v>
      </c>
      <c r="C26" s="1">
        <v>464</v>
      </c>
      <c r="D26" s="1">
        <v>0</v>
      </c>
      <c r="E26" s="1">
        <f t="shared" si="0"/>
        <v>464</v>
      </c>
      <c r="F26" s="1">
        <v>336</v>
      </c>
      <c r="G26" s="1">
        <v>0</v>
      </c>
      <c r="H26" s="1">
        <f t="shared" si="1"/>
        <v>336</v>
      </c>
      <c r="I26" s="1">
        <v>336</v>
      </c>
      <c r="J26" s="1">
        <v>0</v>
      </c>
      <c r="K26" s="1">
        <f t="shared" si="2"/>
        <v>336</v>
      </c>
      <c r="L26" s="1">
        <v>286</v>
      </c>
      <c r="M26" s="1">
        <v>0</v>
      </c>
      <c r="N26" s="1">
        <f t="shared" si="3"/>
        <v>286</v>
      </c>
      <c r="O26" s="1">
        <v>200</v>
      </c>
      <c r="P26" s="1">
        <v>0</v>
      </c>
      <c r="Q26" s="1">
        <f t="shared" si="4"/>
        <v>200</v>
      </c>
      <c r="R26" s="1">
        <v>270</v>
      </c>
      <c r="S26" s="1">
        <v>0</v>
      </c>
      <c r="T26" s="1">
        <f t="shared" si="5"/>
        <v>270</v>
      </c>
      <c r="U26" s="1">
        <v>266</v>
      </c>
      <c r="V26" s="1">
        <v>0</v>
      </c>
      <c r="W26" s="1">
        <f t="shared" si="6"/>
        <v>266</v>
      </c>
      <c r="X26" s="1">
        <v>240</v>
      </c>
      <c r="Y26" s="1">
        <v>0</v>
      </c>
      <c r="Z26" s="1">
        <f t="shared" si="7"/>
        <v>240</v>
      </c>
      <c r="AA26" s="1">
        <v>220</v>
      </c>
      <c r="AB26" s="1">
        <v>0</v>
      </c>
      <c r="AC26" s="1">
        <f t="shared" si="8"/>
        <v>220</v>
      </c>
      <c r="AD26" s="1">
        <v>364</v>
      </c>
      <c r="AE26" s="1">
        <v>0</v>
      </c>
      <c r="AF26" s="1">
        <f t="shared" si="12"/>
        <v>364</v>
      </c>
      <c r="AG26" s="1">
        <v>344</v>
      </c>
      <c r="AH26" s="1">
        <v>0</v>
      </c>
      <c r="AI26" s="1">
        <f t="shared" si="9"/>
        <v>344</v>
      </c>
      <c r="AJ26" s="1">
        <v>362</v>
      </c>
      <c r="AK26" s="1">
        <v>0</v>
      </c>
      <c r="AL26" s="1">
        <f t="shared" si="10"/>
        <v>362</v>
      </c>
      <c r="AM26" s="1">
        <f t="shared" si="13"/>
        <v>3688</v>
      </c>
      <c r="AN26" s="1">
        <f t="shared" si="13"/>
        <v>0</v>
      </c>
      <c r="AO26" s="1">
        <f t="shared" si="11"/>
        <v>3688</v>
      </c>
    </row>
    <row r="27" spans="2:41" x14ac:dyDescent="0.2">
      <c r="B27" s="9" t="s">
        <v>22</v>
      </c>
      <c r="C27" s="1">
        <v>90</v>
      </c>
      <c r="D27" s="1">
        <v>0</v>
      </c>
      <c r="E27" s="1">
        <f t="shared" si="0"/>
        <v>90</v>
      </c>
      <c r="F27" s="1">
        <v>80</v>
      </c>
      <c r="G27" s="1">
        <v>0</v>
      </c>
      <c r="H27" s="1">
        <f t="shared" si="1"/>
        <v>80</v>
      </c>
      <c r="I27" s="1">
        <v>94</v>
      </c>
      <c r="J27" s="1">
        <v>0</v>
      </c>
      <c r="K27" s="1">
        <f t="shared" si="2"/>
        <v>94</v>
      </c>
      <c r="L27" s="1">
        <v>118</v>
      </c>
      <c r="M27" s="1">
        <v>0</v>
      </c>
      <c r="N27" s="1">
        <f t="shared" si="3"/>
        <v>118</v>
      </c>
      <c r="O27" s="1">
        <v>124</v>
      </c>
      <c r="P27" s="1">
        <v>0</v>
      </c>
      <c r="Q27" s="1">
        <f t="shared" si="4"/>
        <v>124</v>
      </c>
      <c r="R27" s="1">
        <v>122</v>
      </c>
      <c r="S27" s="1">
        <v>2</v>
      </c>
      <c r="T27" s="1">
        <f t="shared" si="5"/>
        <v>124</v>
      </c>
      <c r="U27" s="1">
        <v>126</v>
      </c>
      <c r="V27" s="1">
        <v>2</v>
      </c>
      <c r="W27" s="1">
        <f t="shared" si="6"/>
        <v>128</v>
      </c>
      <c r="X27" s="1">
        <v>124</v>
      </c>
      <c r="Y27" s="1">
        <v>0</v>
      </c>
      <c r="Z27" s="1">
        <f t="shared" si="7"/>
        <v>124</v>
      </c>
      <c r="AA27" s="1">
        <v>120</v>
      </c>
      <c r="AB27" s="1">
        <v>0</v>
      </c>
      <c r="AC27" s="1">
        <f t="shared" si="8"/>
        <v>120</v>
      </c>
      <c r="AD27" s="1">
        <v>124</v>
      </c>
      <c r="AE27" s="1">
        <v>0</v>
      </c>
      <c r="AF27" s="1">
        <f t="shared" si="12"/>
        <v>124</v>
      </c>
      <c r="AG27" s="1">
        <v>120</v>
      </c>
      <c r="AH27" s="1">
        <v>0</v>
      </c>
      <c r="AI27" s="1">
        <f t="shared" si="9"/>
        <v>120</v>
      </c>
      <c r="AJ27" s="1">
        <v>124</v>
      </c>
      <c r="AK27" s="1">
        <v>0</v>
      </c>
      <c r="AL27" s="1">
        <f t="shared" si="10"/>
        <v>124</v>
      </c>
      <c r="AM27" s="1">
        <f t="shared" si="13"/>
        <v>1366</v>
      </c>
      <c r="AN27" s="1">
        <f t="shared" si="13"/>
        <v>4</v>
      </c>
      <c r="AO27" s="1">
        <f t="shared" si="11"/>
        <v>1370</v>
      </c>
    </row>
    <row r="28" spans="2:41" x14ac:dyDescent="0.2">
      <c r="B28" s="9" t="s">
        <v>23</v>
      </c>
      <c r="C28" s="1">
        <v>209</v>
      </c>
      <c r="D28" s="1">
        <v>0</v>
      </c>
      <c r="E28" s="1">
        <f t="shared" si="0"/>
        <v>209</v>
      </c>
      <c r="F28" s="1">
        <v>159</v>
      </c>
      <c r="G28" s="1">
        <v>0</v>
      </c>
      <c r="H28" s="1">
        <f t="shared" si="1"/>
        <v>159</v>
      </c>
      <c r="I28" s="1">
        <v>178</v>
      </c>
      <c r="J28" s="1">
        <v>0</v>
      </c>
      <c r="K28" s="1">
        <f t="shared" si="2"/>
        <v>178</v>
      </c>
      <c r="L28" s="1">
        <v>226</v>
      </c>
      <c r="M28" s="1">
        <v>0</v>
      </c>
      <c r="N28" s="1">
        <f t="shared" si="3"/>
        <v>226</v>
      </c>
      <c r="O28" s="1">
        <v>259</v>
      </c>
      <c r="P28" s="1">
        <v>0</v>
      </c>
      <c r="Q28" s="1">
        <f t="shared" si="4"/>
        <v>259</v>
      </c>
      <c r="R28" s="1">
        <v>205</v>
      </c>
      <c r="S28" s="1">
        <v>0</v>
      </c>
      <c r="T28" s="1">
        <f t="shared" si="5"/>
        <v>205</v>
      </c>
      <c r="U28" s="1">
        <v>240</v>
      </c>
      <c r="V28" s="1">
        <v>0</v>
      </c>
      <c r="W28" s="1">
        <f t="shared" si="6"/>
        <v>240</v>
      </c>
      <c r="X28" s="1">
        <v>220</v>
      </c>
      <c r="Y28" s="1">
        <v>0</v>
      </c>
      <c r="Z28" s="1">
        <f t="shared" si="7"/>
        <v>220</v>
      </c>
      <c r="AA28" s="1">
        <v>208</v>
      </c>
      <c r="AB28" s="1">
        <v>0</v>
      </c>
      <c r="AC28" s="1">
        <f t="shared" si="8"/>
        <v>208</v>
      </c>
      <c r="AD28" s="1">
        <v>357</v>
      </c>
      <c r="AE28" s="1">
        <v>0</v>
      </c>
      <c r="AF28" s="1">
        <f t="shared" si="12"/>
        <v>357</v>
      </c>
      <c r="AG28" s="1">
        <v>274</v>
      </c>
      <c r="AH28" s="1">
        <v>0</v>
      </c>
      <c r="AI28" s="1">
        <f t="shared" si="9"/>
        <v>274</v>
      </c>
      <c r="AJ28" s="1">
        <v>353</v>
      </c>
      <c r="AK28" s="1">
        <v>0</v>
      </c>
      <c r="AL28" s="1">
        <f t="shared" si="10"/>
        <v>353</v>
      </c>
      <c r="AM28" s="1">
        <f t="shared" si="13"/>
        <v>2888</v>
      </c>
      <c r="AN28" s="1">
        <f t="shared" si="13"/>
        <v>0</v>
      </c>
      <c r="AO28" s="1">
        <f t="shared" si="11"/>
        <v>2888</v>
      </c>
    </row>
    <row r="29" spans="2:41" x14ac:dyDescent="0.2">
      <c r="B29" s="9" t="s">
        <v>24</v>
      </c>
      <c r="C29" s="1">
        <v>26</v>
      </c>
      <c r="D29" s="1">
        <v>0</v>
      </c>
      <c r="E29" s="1">
        <f t="shared" si="0"/>
        <v>26</v>
      </c>
      <c r="F29" s="1">
        <v>26</v>
      </c>
      <c r="G29" s="1">
        <v>0</v>
      </c>
      <c r="H29" s="1">
        <f t="shared" si="1"/>
        <v>26</v>
      </c>
      <c r="I29" s="1">
        <v>28</v>
      </c>
      <c r="J29" s="1">
        <v>0</v>
      </c>
      <c r="K29" s="1">
        <f t="shared" si="2"/>
        <v>28</v>
      </c>
      <c r="L29" s="1">
        <v>40</v>
      </c>
      <c r="M29" s="1">
        <v>0</v>
      </c>
      <c r="N29" s="1">
        <f t="shared" si="3"/>
        <v>40</v>
      </c>
      <c r="O29" s="1">
        <v>26</v>
      </c>
      <c r="P29" s="1">
        <v>0</v>
      </c>
      <c r="Q29" s="1">
        <f t="shared" si="4"/>
        <v>26</v>
      </c>
      <c r="R29" s="1">
        <v>20</v>
      </c>
      <c r="S29" s="1">
        <v>0</v>
      </c>
      <c r="T29" s="1">
        <f t="shared" si="5"/>
        <v>20</v>
      </c>
      <c r="U29" s="1">
        <v>18</v>
      </c>
      <c r="V29" s="1">
        <v>0</v>
      </c>
      <c r="W29" s="1">
        <f t="shared" si="6"/>
        <v>18</v>
      </c>
      <c r="X29" s="1">
        <v>18</v>
      </c>
      <c r="Y29" s="1">
        <v>0</v>
      </c>
      <c r="Z29" s="1">
        <f t="shared" si="7"/>
        <v>18</v>
      </c>
      <c r="AA29" s="1">
        <v>18</v>
      </c>
      <c r="AB29" s="1">
        <v>0</v>
      </c>
      <c r="AC29" s="1">
        <f t="shared" si="8"/>
        <v>18</v>
      </c>
      <c r="AD29" s="1">
        <v>25</v>
      </c>
      <c r="AE29" s="1">
        <v>0</v>
      </c>
      <c r="AF29" s="1">
        <f t="shared" si="12"/>
        <v>25</v>
      </c>
      <c r="AG29" s="1">
        <v>32</v>
      </c>
      <c r="AH29" s="1">
        <v>0</v>
      </c>
      <c r="AI29" s="1">
        <f t="shared" si="9"/>
        <v>32</v>
      </c>
      <c r="AJ29" s="1">
        <v>30</v>
      </c>
      <c r="AK29" s="1">
        <v>0</v>
      </c>
      <c r="AL29" s="1">
        <f t="shared" si="10"/>
        <v>30</v>
      </c>
      <c r="AM29" s="1">
        <f t="shared" si="13"/>
        <v>307</v>
      </c>
      <c r="AN29" s="1">
        <f t="shared" si="13"/>
        <v>0</v>
      </c>
      <c r="AO29" s="1">
        <f t="shared" si="11"/>
        <v>307</v>
      </c>
    </row>
    <row r="30" spans="2:41" x14ac:dyDescent="0.2">
      <c r="B30" s="9" t="s">
        <v>25</v>
      </c>
      <c r="C30" s="1">
        <v>2501</v>
      </c>
      <c r="D30" s="1">
        <v>1458</v>
      </c>
      <c r="E30" s="1">
        <f t="shared" si="0"/>
        <v>3959</v>
      </c>
      <c r="F30" s="1">
        <v>2201</v>
      </c>
      <c r="G30" s="1">
        <v>1285</v>
      </c>
      <c r="H30" s="1">
        <f t="shared" si="1"/>
        <v>3486</v>
      </c>
      <c r="I30" s="1">
        <v>2690</v>
      </c>
      <c r="J30" s="1">
        <v>1348</v>
      </c>
      <c r="K30" s="1">
        <f t="shared" si="2"/>
        <v>4038</v>
      </c>
      <c r="L30" s="1">
        <v>3121</v>
      </c>
      <c r="M30" s="1">
        <v>1548</v>
      </c>
      <c r="N30" s="1">
        <f t="shared" si="3"/>
        <v>4669</v>
      </c>
      <c r="O30" s="1">
        <v>2966</v>
      </c>
      <c r="P30" s="1">
        <v>1503</v>
      </c>
      <c r="Q30" s="1">
        <f t="shared" si="4"/>
        <v>4469</v>
      </c>
      <c r="R30" s="1">
        <v>2886</v>
      </c>
      <c r="S30" s="1">
        <v>1542</v>
      </c>
      <c r="T30" s="1">
        <f t="shared" si="5"/>
        <v>4428</v>
      </c>
      <c r="U30" s="1">
        <v>3053</v>
      </c>
      <c r="V30" s="1">
        <v>1666</v>
      </c>
      <c r="W30" s="1">
        <f t="shared" si="6"/>
        <v>4719</v>
      </c>
      <c r="X30" s="1">
        <v>3113</v>
      </c>
      <c r="Y30" s="1">
        <v>1665</v>
      </c>
      <c r="Z30" s="1">
        <f t="shared" si="7"/>
        <v>4778</v>
      </c>
      <c r="AA30" s="1">
        <v>2932</v>
      </c>
      <c r="AB30" s="1">
        <v>1519</v>
      </c>
      <c r="AC30" s="1">
        <f t="shared" si="8"/>
        <v>4451</v>
      </c>
      <c r="AD30" s="1">
        <v>3342</v>
      </c>
      <c r="AE30" s="1">
        <v>1995</v>
      </c>
      <c r="AF30" s="1">
        <f t="shared" si="12"/>
        <v>5337</v>
      </c>
      <c r="AG30" s="1">
        <v>3355</v>
      </c>
      <c r="AH30" s="1">
        <v>2543</v>
      </c>
      <c r="AI30" s="1">
        <f t="shared" si="9"/>
        <v>5898</v>
      </c>
      <c r="AJ30" s="1">
        <v>3787</v>
      </c>
      <c r="AK30" s="1">
        <v>3177</v>
      </c>
      <c r="AL30" s="1">
        <f t="shared" si="10"/>
        <v>6964</v>
      </c>
      <c r="AM30" s="1">
        <f t="shared" si="13"/>
        <v>35947</v>
      </c>
      <c r="AN30" s="1">
        <f t="shared" si="13"/>
        <v>21249</v>
      </c>
      <c r="AO30" s="1">
        <f t="shared" si="11"/>
        <v>57196</v>
      </c>
    </row>
    <row r="31" spans="2:41" x14ac:dyDescent="0.2">
      <c r="B31" s="9" t="s">
        <v>26</v>
      </c>
      <c r="C31" s="1">
        <v>82</v>
      </c>
      <c r="D31" s="1">
        <v>0</v>
      </c>
      <c r="E31" s="1">
        <f t="shared" si="0"/>
        <v>82</v>
      </c>
      <c r="F31" s="1">
        <v>64</v>
      </c>
      <c r="G31" s="1">
        <v>0</v>
      </c>
      <c r="H31" s="1">
        <f t="shared" si="1"/>
        <v>64</v>
      </c>
      <c r="I31" s="1">
        <v>84</v>
      </c>
      <c r="J31" s="1">
        <v>0</v>
      </c>
      <c r="K31" s="1">
        <f t="shared" si="2"/>
        <v>84</v>
      </c>
      <c r="L31" s="1">
        <v>113</v>
      </c>
      <c r="M31" s="1">
        <v>0</v>
      </c>
      <c r="N31" s="1">
        <f t="shared" si="3"/>
        <v>113</v>
      </c>
      <c r="O31" s="1">
        <v>68</v>
      </c>
      <c r="P31" s="1">
        <v>0</v>
      </c>
      <c r="Q31" s="1">
        <f t="shared" si="4"/>
        <v>68</v>
      </c>
      <c r="R31" s="1">
        <v>56</v>
      </c>
      <c r="S31" s="1">
        <v>0</v>
      </c>
      <c r="T31" s="1">
        <f t="shared" si="5"/>
        <v>56</v>
      </c>
      <c r="U31" s="1">
        <v>58</v>
      </c>
      <c r="V31" s="1">
        <v>0</v>
      </c>
      <c r="W31" s="1">
        <f t="shared" si="6"/>
        <v>58</v>
      </c>
      <c r="X31" s="1">
        <v>64</v>
      </c>
      <c r="Y31" s="1">
        <v>0</v>
      </c>
      <c r="Z31" s="1">
        <f t="shared" si="7"/>
        <v>64</v>
      </c>
      <c r="AA31" s="1">
        <v>62</v>
      </c>
      <c r="AB31" s="1">
        <v>0</v>
      </c>
      <c r="AC31" s="1">
        <f t="shared" si="8"/>
        <v>62</v>
      </c>
      <c r="AD31" s="1">
        <v>94</v>
      </c>
      <c r="AE31" s="1">
        <v>0</v>
      </c>
      <c r="AF31" s="1">
        <f t="shared" si="12"/>
        <v>94</v>
      </c>
      <c r="AG31" s="1">
        <v>96</v>
      </c>
      <c r="AH31" s="1">
        <v>0</v>
      </c>
      <c r="AI31" s="1">
        <f t="shared" si="9"/>
        <v>96</v>
      </c>
      <c r="AJ31" s="1">
        <v>92</v>
      </c>
      <c r="AK31" s="1">
        <v>0</v>
      </c>
      <c r="AL31" s="1">
        <f t="shared" si="10"/>
        <v>92</v>
      </c>
      <c r="AM31" s="1">
        <f t="shared" si="13"/>
        <v>933</v>
      </c>
      <c r="AN31" s="1">
        <f t="shared" si="13"/>
        <v>0</v>
      </c>
      <c r="AO31" s="1">
        <f t="shared" si="11"/>
        <v>933</v>
      </c>
    </row>
    <row r="32" spans="2:41" x14ac:dyDescent="0.2">
      <c r="B32" s="9" t="s">
        <v>27</v>
      </c>
      <c r="C32" s="1">
        <v>132</v>
      </c>
      <c r="D32" s="1">
        <v>0</v>
      </c>
      <c r="E32" s="1">
        <f t="shared" si="0"/>
        <v>132</v>
      </c>
      <c r="F32" s="1">
        <v>144</v>
      </c>
      <c r="G32" s="1">
        <v>0</v>
      </c>
      <c r="H32" s="1">
        <f t="shared" si="1"/>
        <v>144</v>
      </c>
      <c r="I32" s="1">
        <v>158</v>
      </c>
      <c r="J32" s="1">
        <v>0</v>
      </c>
      <c r="K32" s="1">
        <f t="shared" si="2"/>
        <v>158</v>
      </c>
      <c r="L32" s="1">
        <v>172</v>
      </c>
      <c r="M32" s="1">
        <v>0</v>
      </c>
      <c r="N32" s="1">
        <f t="shared" si="3"/>
        <v>172</v>
      </c>
      <c r="O32" s="1">
        <v>162</v>
      </c>
      <c r="P32" s="1">
        <v>0</v>
      </c>
      <c r="Q32" s="1">
        <f t="shared" si="4"/>
        <v>162</v>
      </c>
      <c r="R32" s="1">
        <v>149</v>
      </c>
      <c r="S32" s="1">
        <v>0</v>
      </c>
      <c r="T32" s="1">
        <f t="shared" si="5"/>
        <v>149</v>
      </c>
      <c r="U32" s="1">
        <v>168</v>
      </c>
      <c r="V32" s="1">
        <v>0</v>
      </c>
      <c r="W32" s="1">
        <f t="shared" si="6"/>
        <v>168</v>
      </c>
      <c r="X32" s="1">
        <v>182</v>
      </c>
      <c r="Y32" s="1">
        <v>0</v>
      </c>
      <c r="Z32" s="1">
        <f t="shared" si="7"/>
        <v>182</v>
      </c>
      <c r="AA32" s="1">
        <v>136</v>
      </c>
      <c r="AB32" s="1">
        <v>0</v>
      </c>
      <c r="AC32" s="1">
        <f t="shared" si="8"/>
        <v>136</v>
      </c>
      <c r="AD32" s="1">
        <v>178</v>
      </c>
      <c r="AE32" s="1">
        <v>0</v>
      </c>
      <c r="AF32" s="1">
        <f t="shared" si="12"/>
        <v>178</v>
      </c>
      <c r="AG32" s="1">
        <v>180</v>
      </c>
      <c r="AH32" s="1">
        <v>0</v>
      </c>
      <c r="AI32" s="1">
        <f t="shared" si="9"/>
        <v>180</v>
      </c>
      <c r="AJ32" s="1">
        <v>186</v>
      </c>
      <c r="AK32" s="1">
        <v>0</v>
      </c>
      <c r="AL32" s="1">
        <f t="shared" si="10"/>
        <v>186</v>
      </c>
      <c r="AM32" s="1">
        <f t="shared" si="13"/>
        <v>1947</v>
      </c>
      <c r="AN32" s="1">
        <f t="shared" si="13"/>
        <v>0</v>
      </c>
      <c r="AO32" s="1">
        <f t="shared" si="11"/>
        <v>1947</v>
      </c>
    </row>
    <row r="33" spans="2:44" x14ac:dyDescent="0.2">
      <c r="B33" s="9" t="s">
        <v>28</v>
      </c>
      <c r="C33" s="1">
        <v>156</v>
      </c>
      <c r="D33" s="1">
        <v>0</v>
      </c>
      <c r="E33" s="1">
        <f t="shared" si="0"/>
        <v>156</v>
      </c>
      <c r="F33" s="1">
        <v>136</v>
      </c>
      <c r="G33" s="1">
        <v>0</v>
      </c>
      <c r="H33" s="1">
        <f t="shared" si="1"/>
        <v>136</v>
      </c>
      <c r="I33" s="1">
        <v>156</v>
      </c>
      <c r="J33" s="1">
        <v>0</v>
      </c>
      <c r="K33" s="1">
        <f t="shared" si="2"/>
        <v>156</v>
      </c>
      <c r="L33" s="1">
        <v>180</v>
      </c>
      <c r="M33" s="1">
        <v>0</v>
      </c>
      <c r="N33" s="1">
        <f t="shared" si="3"/>
        <v>180</v>
      </c>
      <c r="O33" s="1">
        <v>164</v>
      </c>
      <c r="P33" s="1">
        <v>0</v>
      </c>
      <c r="Q33" s="1">
        <f t="shared" si="4"/>
        <v>164</v>
      </c>
      <c r="R33" s="1">
        <v>206</v>
      </c>
      <c r="S33" s="1">
        <v>0</v>
      </c>
      <c r="T33" s="1">
        <f t="shared" si="5"/>
        <v>206</v>
      </c>
      <c r="U33" s="1">
        <v>200</v>
      </c>
      <c r="V33" s="1">
        <v>0</v>
      </c>
      <c r="W33" s="1">
        <f t="shared" si="6"/>
        <v>200</v>
      </c>
      <c r="X33" s="1">
        <v>204</v>
      </c>
      <c r="Y33" s="1">
        <v>0</v>
      </c>
      <c r="Z33" s="1">
        <f t="shared" si="7"/>
        <v>204</v>
      </c>
      <c r="AA33" s="1">
        <v>180</v>
      </c>
      <c r="AB33" s="1">
        <v>0</v>
      </c>
      <c r="AC33" s="1">
        <f t="shared" si="8"/>
        <v>180</v>
      </c>
      <c r="AD33" s="1">
        <v>230</v>
      </c>
      <c r="AE33" s="1">
        <v>0</v>
      </c>
      <c r="AF33" s="1">
        <f t="shared" si="12"/>
        <v>230</v>
      </c>
      <c r="AG33" s="1">
        <v>240</v>
      </c>
      <c r="AH33" s="1">
        <v>0</v>
      </c>
      <c r="AI33" s="1">
        <f t="shared" si="9"/>
        <v>240</v>
      </c>
      <c r="AJ33" s="1">
        <v>236</v>
      </c>
      <c r="AK33" s="1">
        <v>0</v>
      </c>
      <c r="AL33" s="1">
        <f t="shared" si="10"/>
        <v>236</v>
      </c>
      <c r="AM33" s="1">
        <f t="shared" si="13"/>
        <v>2288</v>
      </c>
      <c r="AN33" s="1">
        <f t="shared" si="13"/>
        <v>0</v>
      </c>
      <c r="AO33" s="1">
        <f t="shared" si="11"/>
        <v>2288</v>
      </c>
    </row>
    <row r="34" spans="2:44" x14ac:dyDescent="0.2">
      <c r="B34" s="2" t="s">
        <v>29</v>
      </c>
      <c r="C34" s="1">
        <v>74</v>
      </c>
      <c r="D34" s="1">
        <v>0</v>
      </c>
      <c r="E34" s="1">
        <f t="shared" si="0"/>
        <v>74</v>
      </c>
      <c r="F34" s="1">
        <v>60</v>
      </c>
      <c r="G34" s="1">
        <v>0</v>
      </c>
      <c r="H34" s="1">
        <f t="shared" si="1"/>
        <v>60</v>
      </c>
      <c r="I34" s="1">
        <v>72</v>
      </c>
      <c r="J34" s="1">
        <v>0</v>
      </c>
      <c r="K34" s="1">
        <f t="shared" si="2"/>
        <v>72</v>
      </c>
      <c r="L34" s="1">
        <v>68</v>
      </c>
      <c r="M34" s="1">
        <v>0</v>
      </c>
      <c r="N34" s="1">
        <f t="shared" si="3"/>
        <v>68</v>
      </c>
      <c r="O34" s="1">
        <v>66</v>
      </c>
      <c r="P34" s="1">
        <v>0</v>
      </c>
      <c r="Q34" s="1">
        <f t="shared" si="4"/>
        <v>66</v>
      </c>
      <c r="R34" s="1">
        <v>62</v>
      </c>
      <c r="S34" s="1">
        <v>0</v>
      </c>
      <c r="T34" s="1">
        <f t="shared" si="5"/>
        <v>62</v>
      </c>
      <c r="U34" s="1">
        <v>66</v>
      </c>
      <c r="V34" s="1">
        <v>0</v>
      </c>
      <c r="W34" s="1">
        <f t="shared" si="6"/>
        <v>66</v>
      </c>
      <c r="X34" s="1">
        <v>130</v>
      </c>
      <c r="Y34" s="1">
        <v>0</v>
      </c>
      <c r="Z34" s="1">
        <f t="shared" si="7"/>
        <v>130</v>
      </c>
      <c r="AA34" s="1">
        <v>120</v>
      </c>
      <c r="AB34" s="1">
        <v>0</v>
      </c>
      <c r="AC34" s="1">
        <f t="shared" si="8"/>
        <v>120</v>
      </c>
      <c r="AD34" s="1">
        <v>124</v>
      </c>
      <c r="AE34" s="1">
        <v>0</v>
      </c>
      <c r="AF34" s="1">
        <f t="shared" si="12"/>
        <v>124</v>
      </c>
      <c r="AG34" s="1">
        <v>120</v>
      </c>
      <c r="AH34" s="1"/>
      <c r="AI34" s="1">
        <f t="shared" si="9"/>
        <v>120</v>
      </c>
      <c r="AJ34" s="1">
        <v>134</v>
      </c>
      <c r="AK34" s="1">
        <v>0</v>
      </c>
      <c r="AL34" s="1">
        <f t="shared" si="10"/>
        <v>134</v>
      </c>
      <c r="AM34" s="1">
        <f t="shared" si="13"/>
        <v>1096</v>
      </c>
      <c r="AN34" s="1">
        <f t="shared" si="13"/>
        <v>0</v>
      </c>
      <c r="AO34" s="1">
        <f t="shared" si="11"/>
        <v>1096</v>
      </c>
    </row>
    <row r="35" spans="2:44" x14ac:dyDescent="0.2">
      <c r="B35" s="2" t="s">
        <v>30</v>
      </c>
      <c r="C35" s="1">
        <v>580</v>
      </c>
      <c r="D35" s="1">
        <v>0</v>
      </c>
      <c r="E35" s="1">
        <f t="shared" si="0"/>
        <v>580</v>
      </c>
      <c r="F35" s="1">
        <v>528</v>
      </c>
      <c r="G35" s="1">
        <v>0</v>
      </c>
      <c r="H35" s="1">
        <f t="shared" si="1"/>
        <v>528</v>
      </c>
      <c r="I35" s="1">
        <v>602</v>
      </c>
      <c r="J35" s="1">
        <v>0</v>
      </c>
      <c r="K35" s="1">
        <f t="shared" si="2"/>
        <v>602</v>
      </c>
      <c r="L35" s="1">
        <v>720</v>
      </c>
      <c r="M35" s="1">
        <v>0</v>
      </c>
      <c r="N35" s="1">
        <f t="shared" si="3"/>
        <v>720</v>
      </c>
      <c r="O35" s="1">
        <v>736</v>
      </c>
      <c r="P35" s="1">
        <v>0</v>
      </c>
      <c r="Q35" s="1">
        <f t="shared" si="4"/>
        <v>736</v>
      </c>
      <c r="R35" s="1">
        <v>610</v>
      </c>
      <c r="S35" s="1">
        <v>0</v>
      </c>
      <c r="T35" s="1">
        <f t="shared" si="5"/>
        <v>610</v>
      </c>
      <c r="U35" s="1">
        <v>750</v>
      </c>
      <c r="V35" s="1">
        <v>0</v>
      </c>
      <c r="W35" s="1">
        <f t="shared" si="6"/>
        <v>750</v>
      </c>
      <c r="X35" s="1">
        <v>734</v>
      </c>
      <c r="Y35" s="1">
        <v>0</v>
      </c>
      <c r="Z35" s="1">
        <f t="shared" si="7"/>
        <v>734</v>
      </c>
      <c r="AA35" s="1">
        <v>658</v>
      </c>
      <c r="AB35" s="1">
        <v>0</v>
      </c>
      <c r="AC35" s="1">
        <f t="shared" si="8"/>
        <v>658</v>
      </c>
      <c r="AD35" s="1">
        <v>872</v>
      </c>
      <c r="AE35" s="1">
        <v>0</v>
      </c>
      <c r="AF35" s="1">
        <f t="shared" si="12"/>
        <v>872</v>
      </c>
      <c r="AG35" s="1">
        <v>742</v>
      </c>
      <c r="AH35" s="1">
        <v>0</v>
      </c>
      <c r="AI35" s="1">
        <f t="shared" si="9"/>
        <v>742</v>
      </c>
      <c r="AJ35" s="1">
        <v>826</v>
      </c>
      <c r="AK35" s="1">
        <v>0</v>
      </c>
      <c r="AL35" s="1">
        <f t="shared" si="10"/>
        <v>826</v>
      </c>
      <c r="AM35" s="1">
        <f t="shared" si="13"/>
        <v>8358</v>
      </c>
      <c r="AN35" s="1">
        <f t="shared" si="13"/>
        <v>0</v>
      </c>
      <c r="AO35" s="1">
        <f t="shared" si="11"/>
        <v>8358</v>
      </c>
    </row>
    <row r="36" spans="2:44" x14ac:dyDescent="0.2">
      <c r="B36" s="2" t="s">
        <v>31</v>
      </c>
      <c r="C36" s="1">
        <v>298</v>
      </c>
      <c r="D36" s="1">
        <v>0</v>
      </c>
      <c r="E36" s="1">
        <f t="shared" si="0"/>
        <v>298</v>
      </c>
      <c r="F36" s="1">
        <v>240</v>
      </c>
      <c r="G36" s="1">
        <v>0</v>
      </c>
      <c r="H36" s="1">
        <f t="shared" si="1"/>
        <v>240</v>
      </c>
      <c r="I36" s="1">
        <v>316</v>
      </c>
      <c r="J36" s="1">
        <v>0</v>
      </c>
      <c r="K36" s="1">
        <f t="shared" si="2"/>
        <v>316</v>
      </c>
      <c r="L36" s="1">
        <v>370</v>
      </c>
      <c r="M36" s="1">
        <v>0</v>
      </c>
      <c r="N36" s="1">
        <f t="shared" si="3"/>
        <v>370</v>
      </c>
      <c r="O36" s="1">
        <v>370</v>
      </c>
      <c r="P36" s="1">
        <v>0</v>
      </c>
      <c r="Q36" s="1">
        <f t="shared" si="4"/>
        <v>370</v>
      </c>
      <c r="R36" s="1">
        <v>302</v>
      </c>
      <c r="S36" s="1">
        <v>0</v>
      </c>
      <c r="T36" s="1">
        <f t="shared" si="5"/>
        <v>302</v>
      </c>
      <c r="U36" s="1">
        <v>304</v>
      </c>
      <c r="V36" s="1">
        <v>0</v>
      </c>
      <c r="W36" s="1">
        <f t="shared" si="6"/>
        <v>304</v>
      </c>
      <c r="X36" s="1">
        <v>312</v>
      </c>
      <c r="Y36" s="1">
        <v>0</v>
      </c>
      <c r="Z36" s="1">
        <f t="shared" si="7"/>
        <v>312</v>
      </c>
      <c r="AA36" s="1">
        <v>284</v>
      </c>
      <c r="AB36" s="1">
        <v>0</v>
      </c>
      <c r="AC36" s="1">
        <f t="shared" si="8"/>
        <v>284</v>
      </c>
      <c r="AD36" s="1">
        <v>326</v>
      </c>
      <c r="AE36" s="1">
        <v>0</v>
      </c>
      <c r="AF36" s="1">
        <f t="shared" si="12"/>
        <v>326</v>
      </c>
      <c r="AG36" s="1">
        <v>328</v>
      </c>
      <c r="AH36" s="1">
        <v>0</v>
      </c>
      <c r="AI36" s="1">
        <f t="shared" si="9"/>
        <v>328</v>
      </c>
      <c r="AJ36" s="1">
        <v>312</v>
      </c>
      <c r="AK36" s="1">
        <v>0</v>
      </c>
      <c r="AL36" s="1">
        <f t="shared" si="10"/>
        <v>312</v>
      </c>
      <c r="AM36" s="1">
        <f t="shared" si="13"/>
        <v>3762</v>
      </c>
      <c r="AN36" s="1">
        <f t="shared" si="13"/>
        <v>0</v>
      </c>
      <c r="AO36" s="1">
        <f t="shared" si="11"/>
        <v>3762</v>
      </c>
    </row>
    <row r="37" spans="2:44" x14ac:dyDescent="0.2">
      <c r="B37" s="2" t="s">
        <v>32</v>
      </c>
      <c r="C37" s="1">
        <v>74</v>
      </c>
      <c r="D37" s="1">
        <v>0</v>
      </c>
      <c r="E37" s="1">
        <f t="shared" si="0"/>
        <v>74</v>
      </c>
      <c r="F37" s="1">
        <v>56</v>
      </c>
      <c r="G37" s="1">
        <v>0</v>
      </c>
      <c r="H37" s="1">
        <f t="shared" si="1"/>
        <v>56</v>
      </c>
      <c r="I37" s="1">
        <v>64</v>
      </c>
      <c r="J37" s="1">
        <v>0</v>
      </c>
      <c r="K37" s="1">
        <f t="shared" si="2"/>
        <v>64</v>
      </c>
      <c r="L37" s="1">
        <v>64</v>
      </c>
      <c r="M37" s="1">
        <v>0</v>
      </c>
      <c r="N37" s="1">
        <f t="shared" si="3"/>
        <v>64</v>
      </c>
      <c r="O37" s="1">
        <v>62</v>
      </c>
      <c r="P37" s="1">
        <v>0</v>
      </c>
      <c r="Q37" s="1">
        <f t="shared" si="4"/>
        <v>62</v>
      </c>
      <c r="R37" s="1">
        <v>62</v>
      </c>
      <c r="S37" s="1">
        <v>0</v>
      </c>
      <c r="T37" s="1">
        <f t="shared" si="5"/>
        <v>62</v>
      </c>
      <c r="U37" s="1">
        <v>62</v>
      </c>
      <c r="V37" s="1">
        <v>0</v>
      </c>
      <c r="W37" s="1">
        <f t="shared" si="6"/>
        <v>62</v>
      </c>
      <c r="X37" s="1">
        <v>62</v>
      </c>
      <c r="Y37" s="1">
        <v>0</v>
      </c>
      <c r="Z37" s="1">
        <f t="shared" si="7"/>
        <v>62</v>
      </c>
      <c r="AA37" s="1">
        <v>60</v>
      </c>
      <c r="AB37" s="1">
        <v>0</v>
      </c>
      <c r="AC37" s="1">
        <f t="shared" si="8"/>
        <v>60</v>
      </c>
      <c r="AD37" s="1">
        <v>71</v>
      </c>
      <c r="AE37" s="1">
        <v>0</v>
      </c>
      <c r="AF37" s="1">
        <f t="shared" si="12"/>
        <v>71</v>
      </c>
      <c r="AG37" s="1">
        <v>123</v>
      </c>
      <c r="AH37" s="1">
        <v>1</v>
      </c>
      <c r="AI37" s="1">
        <f t="shared" si="9"/>
        <v>124</v>
      </c>
      <c r="AJ37" s="1">
        <v>124</v>
      </c>
      <c r="AK37" s="1">
        <v>0</v>
      </c>
      <c r="AL37" s="1">
        <f t="shared" si="10"/>
        <v>124</v>
      </c>
      <c r="AM37" s="1">
        <f t="shared" si="13"/>
        <v>884</v>
      </c>
      <c r="AN37" s="1">
        <f t="shared" si="13"/>
        <v>1</v>
      </c>
      <c r="AO37" s="1">
        <f t="shared" si="11"/>
        <v>885</v>
      </c>
    </row>
    <row r="38" spans="2:44" x14ac:dyDescent="0.2">
      <c r="B38" s="2" t="s">
        <v>33</v>
      </c>
      <c r="C38" s="1">
        <v>662</v>
      </c>
      <c r="D38" s="1">
        <v>0</v>
      </c>
      <c r="E38" s="1">
        <f t="shared" si="0"/>
        <v>662</v>
      </c>
      <c r="F38" s="1">
        <v>592</v>
      </c>
      <c r="G38" s="1">
        <v>0</v>
      </c>
      <c r="H38" s="1">
        <f t="shared" si="1"/>
        <v>592</v>
      </c>
      <c r="I38" s="1">
        <v>688</v>
      </c>
      <c r="J38" s="1">
        <v>0</v>
      </c>
      <c r="K38" s="1">
        <f t="shared" si="2"/>
        <v>688</v>
      </c>
      <c r="L38" s="1">
        <v>812</v>
      </c>
      <c r="M38" s="1">
        <v>0</v>
      </c>
      <c r="N38" s="1">
        <f t="shared" si="3"/>
        <v>812</v>
      </c>
      <c r="O38" s="1">
        <v>798</v>
      </c>
      <c r="P38" s="1">
        <v>0</v>
      </c>
      <c r="Q38" s="1">
        <f t="shared" si="4"/>
        <v>798</v>
      </c>
      <c r="R38" s="1">
        <v>782</v>
      </c>
      <c r="S38" s="1">
        <v>0</v>
      </c>
      <c r="T38" s="1">
        <f t="shared" si="5"/>
        <v>782</v>
      </c>
      <c r="U38" s="1">
        <v>754</v>
      </c>
      <c r="V38" s="1">
        <v>0</v>
      </c>
      <c r="W38" s="1">
        <f t="shared" si="6"/>
        <v>754</v>
      </c>
      <c r="X38" s="1">
        <v>744</v>
      </c>
      <c r="Y38" s="1">
        <v>0</v>
      </c>
      <c r="Z38" s="1">
        <f t="shared" si="7"/>
        <v>744</v>
      </c>
      <c r="AA38" s="1">
        <v>688</v>
      </c>
      <c r="AB38" s="1">
        <v>0</v>
      </c>
      <c r="AC38" s="1">
        <f t="shared" si="8"/>
        <v>688</v>
      </c>
      <c r="AD38" s="1">
        <v>870</v>
      </c>
      <c r="AE38" s="1">
        <v>0</v>
      </c>
      <c r="AF38" s="1">
        <f t="shared" si="12"/>
        <v>870</v>
      </c>
      <c r="AG38" s="1">
        <v>774</v>
      </c>
      <c r="AH38" s="1">
        <v>0</v>
      </c>
      <c r="AI38" s="1">
        <f t="shared" si="9"/>
        <v>774</v>
      </c>
      <c r="AJ38" s="1">
        <v>825</v>
      </c>
      <c r="AK38" s="1">
        <v>0</v>
      </c>
      <c r="AL38" s="1">
        <f t="shared" si="10"/>
        <v>825</v>
      </c>
      <c r="AM38" s="1">
        <f t="shared" si="13"/>
        <v>8989</v>
      </c>
      <c r="AN38" s="1">
        <f t="shared" si="13"/>
        <v>0</v>
      </c>
      <c r="AO38" s="1">
        <f t="shared" si="11"/>
        <v>8989</v>
      </c>
    </row>
    <row r="39" spans="2:44" x14ac:dyDescent="0.2">
      <c r="B39" s="2" t="s">
        <v>34</v>
      </c>
      <c r="C39" s="1">
        <v>867</v>
      </c>
      <c r="D39" s="1">
        <v>0</v>
      </c>
      <c r="E39" s="1">
        <f t="shared" si="0"/>
        <v>867</v>
      </c>
      <c r="F39" s="1">
        <v>834</v>
      </c>
      <c r="G39" s="1">
        <v>0</v>
      </c>
      <c r="H39" s="1">
        <f t="shared" si="1"/>
        <v>834</v>
      </c>
      <c r="I39" s="1">
        <v>996</v>
      </c>
      <c r="J39" s="1">
        <v>0</v>
      </c>
      <c r="K39" s="1">
        <f t="shared" si="2"/>
        <v>996</v>
      </c>
      <c r="L39" s="1">
        <v>1070</v>
      </c>
      <c r="M39" s="1">
        <v>0</v>
      </c>
      <c r="N39" s="1">
        <f t="shared" si="3"/>
        <v>1070</v>
      </c>
      <c r="O39" s="1">
        <v>1042</v>
      </c>
      <c r="P39" s="1">
        <v>0</v>
      </c>
      <c r="Q39" s="1">
        <f t="shared" si="4"/>
        <v>1042</v>
      </c>
      <c r="R39" s="1">
        <v>986</v>
      </c>
      <c r="S39" s="1">
        <v>0</v>
      </c>
      <c r="T39" s="1">
        <f t="shared" si="5"/>
        <v>986</v>
      </c>
      <c r="U39" s="1">
        <v>1163</v>
      </c>
      <c r="V39" s="1">
        <v>0</v>
      </c>
      <c r="W39" s="1">
        <f t="shared" si="6"/>
        <v>1163</v>
      </c>
      <c r="X39" s="1">
        <v>1088</v>
      </c>
      <c r="Y39" s="1">
        <v>0</v>
      </c>
      <c r="Z39" s="1">
        <f t="shared" si="7"/>
        <v>1088</v>
      </c>
      <c r="AA39" s="1">
        <v>1077</v>
      </c>
      <c r="AB39" s="1">
        <v>0</v>
      </c>
      <c r="AC39" s="1">
        <f t="shared" si="8"/>
        <v>1077</v>
      </c>
      <c r="AD39" s="1">
        <v>1219</v>
      </c>
      <c r="AE39" s="1">
        <v>3</v>
      </c>
      <c r="AF39" s="1">
        <f t="shared" si="12"/>
        <v>1222</v>
      </c>
      <c r="AG39" s="1">
        <v>1182</v>
      </c>
      <c r="AH39" s="1">
        <v>1</v>
      </c>
      <c r="AI39" s="1">
        <f t="shared" si="9"/>
        <v>1183</v>
      </c>
      <c r="AJ39" s="1">
        <v>1220</v>
      </c>
      <c r="AK39" s="1">
        <v>0</v>
      </c>
      <c r="AL39" s="1">
        <f t="shared" si="10"/>
        <v>1220</v>
      </c>
      <c r="AM39" s="1">
        <f t="shared" si="13"/>
        <v>12744</v>
      </c>
      <c r="AN39" s="1">
        <f t="shared" si="13"/>
        <v>4</v>
      </c>
      <c r="AO39" s="1">
        <f t="shared" si="11"/>
        <v>12748</v>
      </c>
    </row>
    <row r="40" spans="2:44" x14ac:dyDescent="0.2">
      <c r="B40" s="2" t="s">
        <v>35</v>
      </c>
      <c r="C40" s="1">
        <v>85</v>
      </c>
      <c r="D40" s="1">
        <v>0</v>
      </c>
      <c r="E40" s="1">
        <f t="shared" si="0"/>
        <v>85</v>
      </c>
      <c r="F40" s="1">
        <v>71</v>
      </c>
      <c r="G40" s="1">
        <v>0</v>
      </c>
      <c r="H40" s="1">
        <f t="shared" si="1"/>
        <v>71</v>
      </c>
      <c r="I40" s="1">
        <v>80</v>
      </c>
      <c r="J40" s="1">
        <v>6</v>
      </c>
      <c r="K40" s="1">
        <f t="shared" si="2"/>
        <v>86</v>
      </c>
      <c r="L40" s="1">
        <v>73</v>
      </c>
      <c r="M40" s="1">
        <v>0</v>
      </c>
      <c r="N40" s="1">
        <f t="shared" si="3"/>
        <v>73</v>
      </c>
      <c r="O40" s="1">
        <v>90</v>
      </c>
      <c r="P40" s="1">
        <v>14</v>
      </c>
      <c r="Q40" s="1">
        <f t="shared" si="4"/>
        <v>104</v>
      </c>
      <c r="R40" s="1">
        <v>104</v>
      </c>
      <c r="S40" s="1">
        <v>5</v>
      </c>
      <c r="T40" s="1">
        <f t="shared" si="5"/>
        <v>109</v>
      </c>
      <c r="U40" s="1">
        <v>87</v>
      </c>
      <c r="V40" s="1">
        <v>1</v>
      </c>
      <c r="W40" s="1">
        <f t="shared" si="6"/>
        <v>88</v>
      </c>
      <c r="X40" s="1">
        <v>78</v>
      </c>
      <c r="Y40" s="1">
        <v>10</v>
      </c>
      <c r="Z40" s="1">
        <f t="shared" si="7"/>
        <v>88</v>
      </c>
      <c r="AA40" s="1">
        <v>75</v>
      </c>
      <c r="AB40" s="1">
        <v>12</v>
      </c>
      <c r="AC40" s="1">
        <f t="shared" si="8"/>
        <v>87</v>
      </c>
      <c r="AD40" s="1">
        <v>78</v>
      </c>
      <c r="AE40" s="1">
        <v>10</v>
      </c>
      <c r="AF40" s="1">
        <f t="shared" si="12"/>
        <v>88</v>
      </c>
      <c r="AG40" s="1">
        <v>161</v>
      </c>
      <c r="AH40" s="1">
        <v>20</v>
      </c>
      <c r="AI40" s="1">
        <f t="shared" si="9"/>
        <v>181</v>
      </c>
      <c r="AJ40" s="1">
        <v>164</v>
      </c>
      <c r="AK40" s="1">
        <v>157</v>
      </c>
      <c r="AL40" s="1">
        <f t="shared" si="10"/>
        <v>321</v>
      </c>
      <c r="AM40" s="1">
        <f t="shared" si="13"/>
        <v>1146</v>
      </c>
      <c r="AN40" s="1">
        <f t="shared" si="13"/>
        <v>235</v>
      </c>
      <c r="AO40" s="1">
        <f t="shared" si="11"/>
        <v>1381</v>
      </c>
    </row>
    <row r="41" spans="2:44" x14ac:dyDescent="0.2">
      <c r="B41" s="5" t="s">
        <v>37</v>
      </c>
      <c r="C41" s="1">
        <v>16</v>
      </c>
      <c r="D41" s="1">
        <v>0</v>
      </c>
      <c r="E41" s="1">
        <f t="shared" si="0"/>
        <v>16</v>
      </c>
      <c r="F41" s="1">
        <v>12</v>
      </c>
      <c r="G41" s="1">
        <v>0</v>
      </c>
      <c r="H41" s="1">
        <f t="shared" si="1"/>
        <v>12</v>
      </c>
      <c r="I41" s="1">
        <v>4</v>
      </c>
      <c r="J41" s="1">
        <v>0</v>
      </c>
      <c r="K41" s="1">
        <f t="shared" si="2"/>
        <v>4</v>
      </c>
      <c r="L41" s="1">
        <v>0</v>
      </c>
      <c r="M41" s="1">
        <v>0</v>
      </c>
      <c r="N41" s="1">
        <v>0</v>
      </c>
      <c r="O41" s="1">
        <v>6</v>
      </c>
      <c r="P41" s="1">
        <v>0</v>
      </c>
      <c r="Q41" s="1">
        <f t="shared" si="4"/>
        <v>6</v>
      </c>
      <c r="R41" s="1">
        <v>0</v>
      </c>
      <c r="S41" s="1">
        <v>0</v>
      </c>
      <c r="T41" s="1">
        <f t="shared" si="5"/>
        <v>0</v>
      </c>
      <c r="U41" s="1">
        <v>2</v>
      </c>
      <c r="V41" s="1">
        <v>0</v>
      </c>
      <c r="W41" s="1">
        <f t="shared" si="6"/>
        <v>2</v>
      </c>
      <c r="X41" s="1">
        <v>0</v>
      </c>
      <c r="Y41" s="1">
        <v>0</v>
      </c>
      <c r="Z41" s="1">
        <f t="shared" si="7"/>
        <v>0</v>
      </c>
      <c r="AA41" s="1">
        <v>0</v>
      </c>
      <c r="AB41" s="1">
        <v>0</v>
      </c>
      <c r="AC41" s="1">
        <f t="shared" si="8"/>
        <v>0</v>
      </c>
      <c r="AD41" s="1">
        <v>0</v>
      </c>
      <c r="AE41" s="1">
        <v>0</v>
      </c>
      <c r="AF41" s="1">
        <f t="shared" si="12"/>
        <v>0</v>
      </c>
      <c r="AG41" s="1">
        <v>1</v>
      </c>
      <c r="AH41" s="1">
        <v>0</v>
      </c>
      <c r="AI41" s="1">
        <f t="shared" si="9"/>
        <v>1</v>
      </c>
      <c r="AJ41" s="1">
        <v>1</v>
      </c>
      <c r="AK41" s="1">
        <v>0</v>
      </c>
      <c r="AL41" s="1">
        <f t="shared" si="10"/>
        <v>1</v>
      </c>
      <c r="AM41" s="1">
        <f t="shared" si="13"/>
        <v>42</v>
      </c>
      <c r="AN41" s="1">
        <f t="shared" si="13"/>
        <v>0</v>
      </c>
      <c r="AO41" s="1">
        <f t="shared" si="11"/>
        <v>42</v>
      </c>
    </row>
    <row r="42" spans="2:44" x14ac:dyDescent="0.2">
      <c r="B42" s="21" t="s">
        <v>52</v>
      </c>
      <c r="C42" s="1">
        <v>5</v>
      </c>
      <c r="D42" s="1">
        <v>0</v>
      </c>
      <c r="E42" s="1">
        <f t="shared" si="0"/>
        <v>5</v>
      </c>
      <c r="F42" s="1">
        <v>11</v>
      </c>
      <c r="G42" s="1">
        <v>0</v>
      </c>
      <c r="H42" s="1">
        <f t="shared" si="1"/>
        <v>11</v>
      </c>
      <c r="I42" s="1">
        <v>6</v>
      </c>
      <c r="J42" s="1">
        <v>0</v>
      </c>
      <c r="K42" s="1">
        <f t="shared" si="2"/>
        <v>6</v>
      </c>
      <c r="L42" s="1">
        <v>8</v>
      </c>
      <c r="M42" s="1">
        <v>0</v>
      </c>
      <c r="N42" s="1">
        <v>0</v>
      </c>
      <c r="O42" s="1">
        <v>42</v>
      </c>
      <c r="P42" s="1">
        <v>0</v>
      </c>
      <c r="Q42" s="1">
        <f t="shared" si="4"/>
        <v>42</v>
      </c>
      <c r="R42" s="1">
        <v>24</v>
      </c>
      <c r="S42" s="1">
        <v>0</v>
      </c>
      <c r="T42" s="1">
        <f t="shared" si="5"/>
        <v>24</v>
      </c>
      <c r="U42" s="1">
        <v>27</v>
      </c>
      <c r="V42" s="1">
        <v>0</v>
      </c>
      <c r="W42" s="1">
        <f t="shared" si="6"/>
        <v>27</v>
      </c>
      <c r="X42" s="1">
        <v>26</v>
      </c>
      <c r="Y42" s="1">
        <v>0</v>
      </c>
      <c r="Z42" s="1">
        <f t="shared" si="7"/>
        <v>26</v>
      </c>
      <c r="AA42" s="1">
        <v>26</v>
      </c>
      <c r="AB42" s="1">
        <v>0</v>
      </c>
      <c r="AC42" s="1">
        <f t="shared" si="8"/>
        <v>26</v>
      </c>
      <c r="AD42" s="1">
        <v>24</v>
      </c>
      <c r="AE42" s="1">
        <v>0</v>
      </c>
      <c r="AF42" s="1">
        <f t="shared" si="12"/>
        <v>24</v>
      </c>
      <c r="AG42" s="1">
        <v>0</v>
      </c>
      <c r="AH42" s="1">
        <v>0</v>
      </c>
      <c r="AI42" s="1">
        <f t="shared" si="9"/>
        <v>0</v>
      </c>
      <c r="AJ42" s="1">
        <v>0</v>
      </c>
      <c r="AK42" s="1">
        <v>0</v>
      </c>
      <c r="AL42" s="1">
        <f t="shared" si="10"/>
        <v>0</v>
      </c>
      <c r="AM42" s="1">
        <f t="shared" si="13"/>
        <v>199</v>
      </c>
      <c r="AN42" s="1">
        <f t="shared" si="13"/>
        <v>0</v>
      </c>
      <c r="AO42" s="1">
        <f t="shared" si="11"/>
        <v>199</v>
      </c>
    </row>
    <row r="43" spans="2:44" x14ac:dyDescent="0.2">
      <c r="B43" s="3" t="s">
        <v>36</v>
      </c>
      <c r="C43" s="4">
        <f>SUM(C8:C42)</f>
        <v>29365</v>
      </c>
      <c r="D43" s="4">
        <f t="shared" ref="D43:AO43" si="14">SUM(D8:D42)</f>
        <v>8376</v>
      </c>
      <c r="E43" s="4">
        <f t="shared" si="14"/>
        <v>37741</v>
      </c>
      <c r="F43" s="4">
        <f t="shared" si="14"/>
        <v>25574</v>
      </c>
      <c r="G43" s="4">
        <f t="shared" si="14"/>
        <v>7569</v>
      </c>
      <c r="H43" s="4">
        <f t="shared" si="14"/>
        <v>33143</v>
      </c>
      <c r="I43" s="4">
        <f t="shared" si="14"/>
        <v>29797</v>
      </c>
      <c r="J43" s="4">
        <f t="shared" si="14"/>
        <v>9472</v>
      </c>
      <c r="K43" s="4">
        <f t="shared" si="14"/>
        <v>39269</v>
      </c>
      <c r="L43" s="4">
        <f t="shared" si="14"/>
        <v>33855</v>
      </c>
      <c r="M43" s="4">
        <f t="shared" si="14"/>
        <v>10102</v>
      </c>
      <c r="N43" s="4">
        <f t="shared" si="14"/>
        <v>43949</v>
      </c>
      <c r="O43" s="4">
        <f t="shared" si="14"/>
        <v>32317</v>
      </c>
      <c r="P43" s="4">
        <f t="shared" si="14"/>
        <v>11867</v>
      </c>
      <c r="Q43" s="4">
        <f t="shared" si="14"/>
        <v>44184</v>
      </c>
      <c r="R43" s="4">
        <f t="shared" si="14"/>
        <v>30124</v>
      </c>
      <c r="S43" s="4">
        <f t="shared" si="14"/>
        <v>13094</v>
      </c>
      <c r="T43" s="4">
        <f t="shared" si="14"/>
        <v>43218</v>
      </c>
      <c r="U43" s="4">
        <f t="shared" si="14"/>
        <v>33073</v>
      </c>
      <c r="V43" s="4">
        <f t="shared" si="14"/>
        <v>15647</v>
      </c>
      <c r="W43" s="4">
        <f t="shared" si="14"/>
        <v>48720</v>
      </c>
      <c r="X43" s="4">
        <f t="shared" si="14"/>
        <v>33893</v>
      </c>
      <c r="Y43" s="4">
        <f t="shared" si="14"/>
        <v>16940</v>
      </c>
      <c r="Z43" s="4">
        <f t="shared" si="14"/>
        <v>50833</v>
      </c>
      <c r="AA43" s="4">
        <f t="shared" si="14"/>
        <v>31648</v>
      </c>
      <c r="AB43" s="4">
        <f t="shared" si="14"/>
        <v>17088</v>
      </c>
      <c r="AC43" s="4">
        <f t="shared" si="14"/>
        <v>48736</v>
      </c>
      <c r="AD43" s="4">
        <f t="shared" si="14"/>
        <v>36813</v>
      </c>
      <c r="AE43" s="4">
        <f t="shared" si="14"/>
        <v>19352</v>
      </c>
      <c r="AF43" s="4">
        <f t="shared" si="14"/>
        <v>56165</v>
      </c>
      <c r="AG43" s="4">
        <f t="shared" si="14"/>
        <v>36572</v>
      </c>
      <c r="AH43" s="4">
        <f t="shared" si="14"/>
        <v>22079</v>
      </c>
      <c r="AI43" s="4">
        <f t="shared" si="14"/>
        <v>58651</v>
      </c>
      <c r="AJ43" s="4">
        <f t="shared" si="14"/>
        <v>40677</v>
      </c>
      <c r="AK43" s="4">
        <f t="shared" si="14"/>
        <v>25066</v>
      </c>
      <c r="AL43" s="4">
        <f t="shared" si="14"/>
        <v>65743</v>
      </c>
      <c r="AM43" s="4">
        <f t="shared" si="14"/>
        <v>393708</v>
      </c>
      <c r="AN43" s="4">
        <f t="shared" si="14"/>
        <v>176652</v>
      </c>
      <c r="AO43" s="4">
        <f t="shared" si="14"/>
        <v>570360</v>
      </c>
    </row>
    <row r="45" spans="2:44" x14ac:dyDescent="0.2">
      <c r="B45" s="51" t="s">
        <v>42</v>
      </c>
      <c r="C45" s="48">
        <f>C6</f>
        <v>44562</v>
      </c>
      <c r="D45" s="49"/>
      <c r="E45" s="50"/>
      <c r="F45" s="48">
        <f>F6</f>
        <v>44594</v>
      </c>
      <c r="G45" s="49"/>
      <c r="H45" s="50"/>
      <c r="I45" s="48">
        <f>I6</f>
        <v>44625</v>
      </c>
      <c r="J45" s="49"/>
      <c r="K45" s="50"/>
      <c r="L45" s="45">
        <f>L6</f>
        <v>44656</v>
      </c>
      <c r="M45" s="46"/>
      <c r="N45" s="47"/>
      <c r="O45" s="45">
        <f>O6</f>
        <v>44687</v>
      </c>
      <c r="P45" s="46"/>
      <c r="Q45" s="47"/>
      <c r="R45" s="45">
        <f>R6</f>
        <v>44719</v>
      </c>
      <c r="S45" s="46"/>
      <c r="T45" s="47"/>
      <c r="U45" s="32">
        <f>U6</f>
        <v>44749</v>
      </c>
      <c r="V45" s="33"/>
      <c r="W45" s="34"/>
      <c r="X45" s="32">
        <f>X6</f>
        <v>44780</v>
      </c>
      <c r="Y45" s="33"/>
      <c r="Z45" s="34"/>
      <c r="AA45" s="32">
        <f>AA6</f>
        <v>44811</v>
      </c>
      <c r="AB45" s="33"/>
      <c r="AC45" s="34"/>
      <c r="AD45" s="28">
        <f>AD6</f>
        <v>44841</v>
      </c>
      <c r="AE45" s="29"/>
      <c r="AF45" s="30"/>
      <c r="AG45" s="28">
        <f>AG6</f>
        <v>44872</v>
      </c>
      <c r="AH45" s="29"/>
      <c r="AI45" s="30"/>
      <c r="AJ45" s="28">
        <f>AJ6</f>
        <v>44902</v>
      </c>
      <c r="AK45" s="29"/>
      <c r="AL45" s="30"/>
      <c r="AM45" s="52">
        <f>AM5</f>
        <v>2022</v>
      </c>
      <c r="AN45" s="53"/>
      <c r="AO45" s="54"/>
      <c r="AP45" s="55" t="s">
        <v>43</v>
      </c>
      <c r="AQ45" s="55"/>
      <c r="AR45" s="55"/>
    </row>
    <row r="46" spans="2:44" x14ac:dyDescent="0.2">
      <c r="B46" s="51"/>
      <c r="C46" s="12" t="s">
        <v>1</v>
      </c>
      <c r="D46" s="12" t="s">
        <v>2</v>
      </c>
      <c r="E46" s="12" t="s">
        <v>3</v>
      </c>
      <c r="F46" s="12" t="s">
        <v>1</v>
      </c>
      <c r="G46" s="12" t="s">
        <v>2</v>
      </c>
      <c r="H46" s="12" t="s">
        <v>3</v>
      </c>
      <c r="I46" s="12" t="s">
        <v>1</v>
      </c>
      <c r="J46" s="12" t="s">
        <v>2</v>
      </c>
      <c r="K46" s="12" t="s">
        <v>3</v>
      </c>
      <c r="L46" s="19" t="s">
        <v>1</v>
      </c>
      <c r="M46" s="19" t="s">
        <v>2</v>
      </c>
      <c r="N46" s="19" t="s">
        <v>3</v>
      </c>
      <c r="O46" s="19" t="s">
        <v>1</v>
      </c>
      <c r="P46" s="19" t="s">
        <v>2</v>
      </c>
      <c r="Q46" s="19" t="s">
        <v>3</v>
      </c>
      <c r="R46" s="19" t="s">
        <v>1</v>
      </c>
      <c r="S46" s="19" t="s">
        <v>2</v>
      </c>
      <c r="T46" s="19" t="s">
        <v>3</v>
      </c>
      <c r="U46" s="13" t="s">
        <v>1</v>
      </c>
      <c r="V46" s="13" t="s">
        <v>2</v>
      </c>
      <c r="W46" s="13" t="s">
        <v>3</v>
      </c>
      <c r="X46" s="13" t="s">
        <v>1</v>
      </c>
      <c r="Y46" s="13" t="s">
        <v>2</v>
      </c>
      <c r="Z46" s="13" t="s">
        <v>3</v>
      </c>
      <c r="AA46" s="13" t="s">
        <v>1</v>
      </c>
      <c r="AB46" s="13" t="s">
        <v>2</v>
      </c>
      <c r="AC46" s="13" t="s">
        <v>3</v>
      </c>
      <c r="AD46" s="14" t="s">
        <v>1</v>
      </c>
      <c r="AE46" s="14" t="s">
        <v>2</v>
      </c>
      <c r="AF46" s="14" t="s">
        <v>3</v>
      </c>
      <c r="AG46" s="14" t="s">
        <v>1</v>
      </c>
      <c r="AH46" s="14" t="s">
        <v>2</v>
      </c>
      <c r="AI46" s="14" t="s">
        <v>3</v>
      </c>
      <c r="AJ46" s="14" t="s">
        <v>1</v>
      </c>
      <c r="AK46" s="14" t="s">
        <v>2</v>
      </c>
      <c r="AL46" s="14" t="s">
        <v>3</v>
      </c>
      <c r="AM46" s="8" t="s">
        <v>1</v>
      </c>
      <c r="AN46" s="8" t="s">
        <v>2</v>
      </c>
      <c r="AO46" s="8" t="s">
        <v>3</v>
      </c>
      <c r="AP46" s="15" t="s">
        <v>1</v>
      </c>
      <c r="AQ46" s="15" t="s">
        <v>2</v>
      </c>
      <c r="AR46" s="15" t="s">
        <v>3</v>
      </c>
    </row>
    <row r="47" spans="2:44" x14ac:dyDescent="0.2">
      <c r="B47" s="16" t="s">
        <v>44</v>
      </c>
      <c r="C47" s="17">
        <f t="shared" ref="C47:AO47" si="15">SUM(C8:C9,C11:C12,C30,C14)</f>
        <v>21813</v>
      </c>
      <c r="D47" s="17">
        <f t="shared" si="15"/>
        <v>8312</v>
      </c>
      <c r="E47" s="17">
        <f t="shared" si="15"/>
        <v>30125</v>
      </c>
      <c r="F47" s="17">
        <f>SUM(F8:F9,F11:F12,F30,F14)</f>
        <v>19130</v>
      </c>
      <c r="G47" s="17">
        <f t="shared" si="15"/>
        <v>7515</v>
      </c>
      <c r="H47" s="17">
        <f t="shared" si="15"/>
        <v>26645</v>
      </c>
      <c r="I47" s="17">
        <f t="shared" si="15"/>
        <v>22119</v>
      </c>
      <c r="J47" s="17">
        <f t="shared" si="15"/>
        <v>9388</v>
      </c>
      <c r="K47" s="17">
        <f t="shared" si="15"/>
        <v>31507</v>
      </c>
      <c r="L47" s="17">
        <f t="shared" si="15"/>
        <v>24938</v>
      </c>
      <c r="M47" s="17">
        <f t="shared" si="15"/>
        <v>10007</v>
      </c>
      <c r="N47" s="17">
        <f t="shared" si="15"/>
        <v>34945</v>
      </c>
      <c r="O47" s="17">
        <f t="shared" si="15"/>
        <v>23757</v>
      </c>
      <c r="P47" s="17">
        <f t="shared" si="15"/>
        <v>11736</v>
      </c>
      <c r="Q47" s="17">
        <f t="shared" si="15"/>
        <v>35493</v>
      </c>
      <c r="R47" s="17">
        <f t="shared" si="15"/>
        <v>22036</v>
      </c>
      <c r="S47" s="17">
        <f t="shared" si="15"/>
        <v>12962</v>
      </c>
      <c r="T47" s="17">
        <f t="shared" si="15"/>
        <v>34998</v>
      </c>
      <c r="U47" s="17">
        <f t="shared" si="15"/>
        <v>24045</v>
      </c>
      <c r="V47" s="17">
        <f t="shared" si="15"/>
        <v>15454</v>
      </c>
      <c r="W47" s="17">
        <f t="shared" si="15"/>
        <v>39499</v>
      </c>
      <c r="X47" s="17">
        <f t="shared" si="15"/>
        <v>24497</v>
      </c>
      <c r="Y47" s="17">
        <f t="shared" si="15"/>
        <v>16763</v>
      </c>
      <c r="Z47" s="17">
        <f t="shared" si="15"/>
        <v>41260</v>
      </c>
      <c r="AA47" s="17">
        <f t="shared" si="15"/>
        <v>23083</v>
      </c>
      <c r="AB47" s="17">
        <f t="shared" si="15"/>
        <v>16906</v>
      </c>
      <c r="AC47" s="17">
        <f t="shared" si="15"/>
        <v>39989</v>
      </c>
      <c r="AD47" s="17">
        <f t="shared" si="15"/>
        <v>26595</v>
      </c>
      <c r="AE47" s="17">
        <f t="shared" si="15"/>
        <v>19146</v>
      </c>
      <c r="AF47" s="17">
        <f t="shared" si="15"/>
        <v>45741</v>
      </c>
      <c r="AG47" s="17">
        <f t="shared" si="15"/>
        <v>26650</v>
      </c>
      <c r="AH47" s="17">
        <f t="shared" si="15"/>
        <v>21851</v>
      </c>
      <c r="AI47" s="17">
        <f t="shared" si="15"/>
        <v>48501</v>
      </c>
      <c r="AJ47" s="17">
        <f t="shared" si="15"/>
        <v>29761</v>
      </c>
      <c r="AK47" s="17">
        <f t="shared" si="15"/>
        <v>24541</v>
      </c>
      <c r="AL47" s="17">
        <f t="shared" si="15"/>
        <v>54302</v>
      </c>
      <c r="AM47" s="17">
        <f t="shared" si="15"/>
        <v>288424</v>
      </c>
      <c r="AN47" s="17">
        <f t="shared" si="15"/>
        <v>174581</v>
      </c>
      <c r="AO47" s="17">
        <f t="shared" si="15"/>
        <v>463005</v>
      </c>
      <c r="AP47" s="18">
        <f>AM47/$AM$51</f>
        <v>0.73258353906956419</v>
      </c>
      <c r="AQ47" s="18">
        <f>AN47/$AN$51</f>
        <v>0.98827638520933814</v>
      </c>
      <c r="AR47" s="18">
        <f>AO47/$AO$51</f>
        <v>0.81177677256469594</v>
      </c>
    </row>
    <row r="48" spans="2:44" x14ac:dyDescent="0.2">
      <c r="B48" s="16" t="s">
        <v>45</v>
      </c>
      <c r="C48" s="17">
        <f>SUM(C10,C13,C15:C16,C18:C29,C31:C33,C35:C36,C38:C39,C41,C42)</f>
        <v>6383</v>
      </c>
      <c r="D48" s="17">
        <f t="shared" ref="D48:AO48" si="16">SUM(D10,D13,D15:D16,D18:D29,D31:D33,D35:D36,D38:D39,D41,D42)</f>
        <v>33</v>
      </c>
      <c r="E48" s="17">
        <f t="shared" si="16"/>
        <v>6416</v>
      </c>
      <c r="F48" s="17">
        <f t="shared" si="16"/>
        <v>5521</v>
      </c>
      <c r="G48" s="17">
        <f t="shared" si="16"/>
        <v>26</v>
      </c>
      <c r="H48" s="17">
        <f t="shared" si="16"/>
        <v>5547</v>
      </c>
      <c r="I48" s="17">
        <f t="shared" si="16"/>
        <v>6560</v>
      </c>
      <c r="J48" s="17">
        <f t="shared" si="16"/>
        <v>36</v>
      </c>
      <c r="K48" s="17">
        <f t="shared" si="16"/>
        <v>6596</v>
      </c>
      <c r="L48" s="17">
        <f t="shared" si="16"/>
        <v>7572</v>
      </c>
      <c r="M48" s="17">
        <f t="shared" si="16"/>
        <v>65</v>
      </c>
      <c r="N48" s="17">
        <f t="shared" si="16"/>
        <v>7629</v>
      </c>
      <c r="O48" s="17">
        <f t="shared" si="16"/>
        <v>7354</v>
      </c>
      <c r="P48" s="17">
        <f t="shared" si="16"/>
        <v>81</v>
      </c>
      <c r="Q48" s="17">
        <f t="shared" si="16"/>
        <v>7435</v>
      </c>
      <c r="R48" s="17">
        <f t="shared" si="16"/>
        <v>6886</v>
      </c>
      <c r="S48" s="17">
        <f t="shared" si="16"/>
        <v>78</v>
      </c>
      <c r="T48" s="17">
        <f t="shared" si="16"/>
        <v>6964</v>
      </c>
      <c r="U48" s="17">
        <f t="shared" si="16"/>
        <v>7376</v>
      </c>
      <c r="V48" s="17">
        <f t="shared" si="16"/>
        <v>90</v>
      </c>
      <c r="W48" s="17">
        <f t="shared" si="16"/>
        <v>7466</v>
      </c>
      <c r="X48" s="17">
        <f t="shared" si="16"/>
        <v>7328</v>
      </c>
      <c r="Y48" s="17">
        <f t="shared" si="16"/>
        <v>90</v>
      </c>
      <c r="Z48" s="17">
        <f t="shared" si="16"/>
        <v>7418</v>
      </c>
      <c r="AA48" s="17">
        <f t="shared" si="16"/>
        <v>7004</v>
      </c>
      <c r="AB48" s="17">
        <f t="shared" si="16"/>
        <v>106</v>
      </c>
      <c r="AC48" s="17">
        <f t="shared" si="16"/>
        <v>7110</v>
      </c>
      <c r="AD48" s="17">
        <f t="shared" si="16"/>
        <v>8515</v>
      </c>
      <c r="AE48" s="17">
        <f t="shared" si="16"/>
        <v>123</v>
      </c>
      <c r="AF48" s="17">
        <f t="shared" si="16"/>
        <v>8638</v>
      </c>
      <c r="AG48" s="17">
        <f t="shared" si="16"/>
        <v>8153</v>
      </c>
      <c r="AH48" s="17">
        <f t="shared" si="16"/>
        <v>135</v>
      </c>
      <c r="AI48" s="17">
        <f t="shared" si="16"/>
        <v>8288</v>
      </c>
      <c r="AJ48" s="17">
        <f t="shared" si="16"/>
        <v>8702</v>
      </c>
      <c r="AK48" s="17">
        <f t="shared" si="16"/>
        <v>201</v>
      </c>
      <c r="AL48" s="17">
        <f t="shared" si="16"/>
        <v>8903</v>
      </c>
      <c r="AM48" s="17">
        <f t="shared" si="16"/>
        <v>87354</v>
      </c>
      <c r="AN48" s="17">
        <f t="shared" si="16"/>
        <v>1064</v>
      </c>
      <c r="AO48" s="17">
        <f t="shared" si="16"/>
        <v>88418</v>
      </c>
      <c r="AP48" s="18">
        <f t="shared" ref="AP48:AP51" si="17">AM48/$AM$51</f>
        <v>0.22187509524825505</v>
      </c>
      <c r="AQ48" s="18">
        <f t="shared" ref="AQ48:AQ50" si="18">AN48/$AN$51</f>
        <v>6.0231415438262801E-3</v>
      </c>
      <c r="AR48" s="18">
        <f t="shared" ref="AR48:AR50" si="19">AO48/$AO$51</f>
        <v>0.15502138999929868</v>
      </c>
    </row>
    <row r="49" spans="2:44" x14ac:dyDescent="0.2">
      <c r="B49" s="16" t="s">
        <v>46</v>
      </c>
      <c r="C49" s="17">
        <f t="shared" ref="C49:AO49" si="20">SUM(C17,C34,C37)</f>
        <v>1084</v>
      </c>
      <c r="D49" s="17">
        <f t="shared" si="20"/>
        <v>31</v>
      </c>
      <c r="E49" s="17">
        <f t="shared" si="20"/>
        <v>1115</v>
      </c>
      <c r="F49" s="17">
        <f t="shared" si="20"/>
        <v>852</v>
      </c>
      <c r="G49" s="17">
        <f t="shared" si="20"/>
        <v>28</v>
      </c>
      <c r="H49" s="17">
        <f t="shared" si="20"/>
        <v>880</v>
      </c>
      <c r="I49" s="17">
        <f t="shared" si="20"/>
        <v>1038</v>
      </c>
      <c r="J49" s="17">
        <f t="shared" si="20"/>
        <v>42</v>
      </c>
      <c r="K49" s="17">
        <f t="shared" si="20"/>
        <v>1080</v>
      </c>
      <c r="L49" s="17">
        <f t="shared" si="20"/>
        <v>1272</v>
      </c>
      <c r="M49" s="17">
        <f t="shared" si="20"/>
        <v>30</v>
      </c>
      <c r="N49" s="17">
        <f t="shared" si="20"/>
        <v>1302</v>
      </c>
      <c r="O49" s="17">
        <f t="shared" si="20"/>
        <v>1116</v>
      </c>
      <c r="P49" s="17">
        <f t="shared" si="20"/>
        <v>36</v>
      </c>
      <c r="Q49" s="17">
        <f t="shared" si="20"/>
        <v>1152</v>
      </c>
      <c r="R49" s="17">
        <f t="shared" si="20"/>
        <v>1098</v>
      </c>
      <c r="S49" s="17">
        <f t="shared" si="20"/>
        <v>49</v>
      </c>
      <c r="T49" s="17">
        <f t="shared" si="20"/>
        <v>1147</v>
      </c>
      <c r="U49" s="17">
        <f t="shared" si="20"/>
        <v>1565</v>
      </c>
      <c r="V49" s="17">
        <f t="shared" si="20"/>
        <v>102</v>
      </c>
      <c r="W49" s="17">
        <f t="shared" si="20"/>
        <v>1667</v>
      </c>
      <c r="X49" s="17">
        <f t="shared" si="20"/>
        <v>1990</v>
      </c>
      <c r="Y49" s="17">
        <f t="shared" si="20"/>
        <v>77</v>
      </c>
      <c r="Z49" s="17">
        <f t="shared" si="20"/>
        <v>2067</v>
      </c>
      <c r="AA49" s="17">
        <f t="shared" si="20"/>
        <v>1486</v>
      </c>
      <c r="AB49" s="17">
        <f t="shared" si="20"/>
        <v>64</v>
      </c>
      <c r="AC49" s="17">
        <f t="shared" si="20"/>
        <v>1550</v>
      </c>
      <c r="AD49" s="17">
        <f t="shared" si="20"/>
        <v>1625</v>
      </c>
      <c r="AE49" s="17">
        <f t="shared" si="20"/>
        <v>73</v>
      </c>
      <c r="AF49" s="17">
        <f t="shared" si="20"/>
        <v>1698</v>
      </c>
      <c r="AG49" s="17">
        <f t="shared" si="20"/>
        <v>1608</v>
      </c>
      <c r="AH49" s="17">
        <f t="shared" si="20"/>
        <v>73</v>
      </c>
      <c r="AI49" s="17">
        <f t="shared" si="20"/>
        <v>1681</v>
      </c>
      <c r="AJ49" s="17">
        <f t="shared" si="20"/>
        <v>2050</v>
      </c>
      <c r="AK49" s="17">
        <f t="shared" si="20"/>
        <v>167</v>
      </c>
      <c r="AL49" s="17">
        <f t="shared" si="20"/>
        <v>2217</v>
      </c>
      <c r="AM49" s="17">
        <f t="shared" si="20"/>
        <v>16784</v>
      </c>
      <c r="AN49" s="17">
        <f t="shared" si="20"/>
        <v>772</v>
      </c>
      <c r="AO49" s="17">
        <f t="shared" si="20"/>
        <v>17556</v>
      </c>
      <c r="AP49" s="18">
        <f t="shared" si="17"/>
        <v>4.2630579007792574E-2</v>
      </c>
      <c r="AQ49" s="18">
        <f t="shared" si="18"/>
        <v>4.3701741276634285E-3</v>
      </c>
      <c r="AR49" s="18">
        <f t="shared" si="19"/>
        <v>3.078055964653903E-2</v>
      </c>
    </row>
    <row r="50" spans="2:44" x14ac:dyDescent="0.2">
      <c r="B50" s="16" t="s">
        <v>47</v>
      </c>
      <c r="C50" s="17">
        <f t="shared" ref="C50:AO50" si="21">C40</f>
        <v>85</v>
      </c>
      <c r="D50" s="17">
        <f t="shared" si="21"/>
        <v>0</v>
      </c>
      <c r="E50" s="17">
        <f t="shared" si="21"/>
        <v>85</v>
      </c>
      <c r="F50" s="17">
        <f t="shared" si="21"/>
        <v>71</v>
      </c>
      <c r="G50" s="17">
        <f t="shared" si="21"/>
        <v>0</v>
      </c>
      <c r="H50" s="17">
        <f t="shared" si="21"/>
        <v>71</v>
      </c>
      <c r="I50" s="17">
        <f t="shared" si="21"/>
        <v>80</v>
      </c>
      <c r="J50" s="17">
        <f t="shared" si="21"/>
        <v>6</v>
      </c>
      <c r="K50" s="17">
        <f t="shared" si="21"/>
        <v>86</v>
      </c>
      <c r="L50" s="17">
        <f t="shared" si="21"/>
        <v>73</v>
      </c>
      <c r="M50" s="17">
        <f t="shared" si="21"/>
        <v>0</v>
      </c>
      <c r="N50" s="17">
        <f t="shared" si="21"/>
        <v>73</v>
      </c>
      <c r="O50" s="17">
        <f t="shared" si="21"/>
        <v>90</v>
      </c>
      <c r="P50" s="17">
        <f t="shared" si="21"/>
        <v>14</v>
      </c>
      <c r="Q50" s="17">
        <f t="shared" si="21"/>
        <v>104</v>
      </c>
      <c r="R50" s="17">
        <f t="shared" si="21"/>
        <v>104</v>
      </c>
      <c r="S50" s="17">
        <f t="shared" si="21"/>
        <v>5</v>
      </c>
      <c r="T50" s="17">
        <f t="shared" si="21"/>
        <v>109</v>
      </c>
      <c r="U50" s="17">
        <f t="shared" si="21"/>
        <v>87</v>
      </c>
      <c r="V50" s="17">
        <f t="shared" si="21"/>
        <v>1</v>
      </c>
      <c r="W50" s="17">
        <f t="shared" si="21"/>
        <v>88</v>
      </c>
      <c r="X50" s="17">
        <f t="shared" si="21"/>
        <v>78</v>
      </c>
      <c r="Y50" s="17">
        <f t="shared" si="21"/>
        <v>10</v>
      </c>
      <c r="Z50" s="17">
        <f t="shared" si="21"/>
        <v>88</v>
      </c>
      <c r="AA50" s="17">
        <f t="shared" si="21"/>
        <v>75</v>
      </c>
      <c r="AB50" s="17">
        <f t="shared" si="21"/>
        <v>12</v>
      </c>
      <c r="AC50" s="17">
        <f t="shared" si="21"/>
        <v>87</v>
      </c>
      <c r="AD50" s="17">
        <f t="shared" si="21"/>
        <v>78</v>
      </c>
      <c r="AE50" s="17">
        <f t="shared" si="21"/>
        <v>10</v>
      </c>
      <c r="AF50" s="17">
        <f t="shared" si="21"/>
        <v>88</v>
      </c>
      <c r="AG50" s="17">
        <f t="shared" si="21"/>
        <v>161</v>
      </c>
      <c r="AH50" s="17">
        <f t="shared" si="21"/>
        <v>20</v>
      </c>
      <c r="AI50" s="17">
        <f t="shared" si="21"/>
        <v>181</v>
      </c>
      <c r="AJ50" s="17">
        <f t="shared" si="21"/>
        <v>164</v>
      </c>
      <c r="AK50" s="17">
        <f t="shared" si="21"/>
        <v>157</v>
      </c>
      <c r="AL50" s="17">
        <f t="shared" si="21"/>
        <v>321</v>
      </c>
      <c r="AM50" s="17">
        <f t="shared" si="21"/>
        <v>1146</v>
      </c>
      <c r="AN50" s="17">
        <f t="shared" si="21"/>
        <v>235</v>
      </c>
      <c r="AO50" s="17">
        <f t="shared" si="21"/>
        <v>1381</v>
      </c>
      <c r="AP50" s="18">
        <f t="shared" si="17"/>
        <v>2.910786674388125E-3</v>
      </c>
      <c r="AQ50" s="18">
        <f t="shared" si="18"/>
        <v>1.3302991191721577E-3</v>
      </c>
      <c r="AR50" s="18">
        <f t="shared" si="19"/>
        <v>2.4212777894663021E-3</v>
      </c>
    </row>
    <row r="51" spans="2:44" x14ac:dyDescent="0.2">
      <c r="B51" s="16" t="s">
        <v>3</v>
      </c>
      <c r="C51" s="17">
        <f>SUM(C47:C50)</f>
        <v>29365</v>
      </c>
      <c r="D51" s="17">
        <f t="shared" ref="D51:AO51" si="22">SUM(D47:D50)</f>
        <v>8376</v>
      </c>
      <c r="E51" s="17">
        <f t="shared" si="22"/>
        <v>37741</v>
      </c>
      <c r="F51" s="17">
        <f t="shared" si="22"/>
        <v>25574</v>
      </c>
      <c r="G51" s="17">
        <f t="shared" si="22"/>
        <v>7569</v>
      </c>
      <c r="H51" s="17">
        <f t="shared" si="22"/>
        <v>33143</v>
      </c>
      <c r="I51" s="17">
        <f t="shared" si="22"/>
        <v>29797</v>
      </c>
      <c r="J51" s="17">
        <f t="shared" si="22"/>
        <v>9472</v>
      </c>
      <c r="K51" s="17">
        <f t="shared" si="22"/>
        <v>39269</v>
      </c>
      <c r="L51" s="17">
        <f t="shared" si="22"/>
        <v>33855</v>
      </c>
      <c r="M51" s="17">
        <f t="shared" si="22"/>
        <v>10102</v>
      </c>
      <c r="N51" s="17">
        <f t="shared" si="22"/>
        <v>43949</v>
      </c>
      <c r="O51" s="17">
        <f t="shared" si="22"/>
        <v>32317</v>
      </c>
      <c r="P51" s="17">
        <f t="shared" si="22"/>
        <v>11867</v>
      </c>
      <c r="Q51" s="17">
        <f t="shared" si="22"/>
        <v>44184</v>
      </c>
      <c r="R51" s="17">
        <f t="shared" si="22"/>
        <v>30124</v>
      </c>
      <c r="S51" s="17">
        <f t="shared" si="22"/>
        <v>13094</v>
      </c>
      <c r="T51" s="17">
        <f t="shared" si="22"/>
        <v>43218</v>
      </c>
      <c r="U51" s="17">
        <f t="shared" si="22"/>
        <v>33073</v>
      </c>
      <c r="V51" s="17">
        <f t="shared" si="22"/>
        <v>15647</v>
      </c>
      <c r="W51" s="17">
        <f t="shared" si="22"/>
        <v>48720</v>
      </c>
      <c r="X51" s="17">
        <f t="shared" si="22"/>
        <v>33893</v>
      </c>
      <c r="Y51" s="17">
        <f t="shared" si="22"/>
        <v>16940</v>
      </c>
      <c r="Z51" s="17">
        <f t="shared" si="22"/>
        <v>50833</v>
      </c>
      <c r="AA51" s="17">
        <f t="shared" si="22"/>
        <v>31648</v>
      </c>
      <c r="AB51" s="17">
        <f t="shared" si="22"/>
        <v>17088</v>
      </c>
      <c r="AC51" s="17">
        <f t="shared" si="22"/>
        <v>48736</v>
      </c>
      <c r="AD51" s="17">
        <f t="shared" si="22"/>
        <v>36813</v>
      </c>
      <c r="AE51" s="17">
        <f t="shared" si="22"/>
        <v>19352</v>
      </c>
      <c r="AF51" s="17">
        <f t="shared" si="22"/>
        <v>56165</v>
      </c>
      <c r="AG51" s="17">
        <f t="shared" si="22"/>
        <v>36572</v>
      </c>
      <c r="AH51" s="17">
        <f t="shared" si="22"/>
        <v>22079</v>
      </c>
      <c r="AI51" s="17">
        <f t="shared" si="22"/>
        <v>58651</v>
      </c>
      <c r="AJ51" s="17">
        <f t="shared" si="22"/>
        <v>40677</v>
      </c>
      <c r="AK51" s="17">
        <f t="shared" si="22"/>
        <v>25066</v>
      </c>
      <c r="AL51" s="17">
        <f t="shared" si="22"/>
        <v>65743</v>
      </c>
      <c r="AM51" s="17">
        <f t="shared" si="22"/>
        <v>393708</v>
      </c>
      <c r="AN51" s="17">
        <f t="shared" si="22"/>
        <v>176652</v>
      </c>
      <c r="AO51" s="17">
        <f t="shared" si="22"/>
        <v>570360</v>
      </c>
      <c r="AP51" s="18">
        <f t="shared" si="17"/>
        <v>1</v>
      </c>
      <c r="AQ51" s="18">
        <f>AN51/$AN$51</f>
        <v>1</v>
      </c>
      <c r="AR51" s="18">
        <f>AO51/$AO$51</f>
        <v>1</v>
      </c>
    </row>
  </sheetData>
  <mergeCells count="33">
    <mergeCell ref="AP45:AR45"/>
    <mergeCell ref="X45:Z45"/>
    <mergeCell ref="AA45:AC45"/>
    <mergeCell ref="AD45:AF45"/>
    <mergeCell ref="AG45:AI45"/>
    <mergeCell ref="AJ45:AL45"/>
    <mergeCell ref="AM45:AO45"/>
    <mergeCell ref="O45:Q45"/>
    <mergeCell ref="R45:T45"/>
    <mergeCell ref="U45:W45"/>
    <mergeCell ref="O6:Q6"/>
    <mergeCell ref="R6:T6"/>
    <mergeCell ref="U6:W6"/>
    <mergeCell ref="B45:B46"/>
    <mergeCell ref="C45:E45"/>
    <mergeCell ref="F45:H45"/>
    <mergeCell ref="I45:K45"/>
    <mergeCell ref="L45:N45"/>
    <mergeCell ref="B5:B7"/>
    <mergeCell ref="C5:K5"/>
    <mergeCell ref="L5:T5"/>
    <mergeCell ref="U5:AC5"/>
    <mergeCell ref="AD5:AL5"/>
    <mergeCell ref="AG6:AI6"/>
    <mergeCell ref="AJ6:AL6"/>
    <mergeCell ref="X6:Z6"/>
    <mergeCell ref="AA6:AC6"/>
    <mergeCell ref="AD6:AF6"/>
    <mergeCell ref="AM5:AO6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ignoredErrors>
    <ignoredError sqref="C48:D48 Q41:Q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AR51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RowHeight="14.25" x14ac:dyDescent="0.2"/>
  <cols>
    <col min="1" max="1" width="12.625" customWidth="1"/>
    <col min="2" max="2" width="44.625" customWidth="1"/>
    <col min="3" max="41" width="16.125" customWidth="1"/>
  </cols>
  <sheetData>
    <row r="1" spans="2:41" x14ac:dyDescent="0.2">
      <c r="F1" s="20"/>
    </row>
    <row r="4" spans="2:41" ht="18" x14ac:dyDescent="0.25">
      <c r="B4" s="10" t="s">
        <v>40</v>
      </c>
      <c r="C4" s="22" t="s">
        <v>38</v>
      </c>
    </row>
    <row r="5" spans="2:41" x14ac:dyDescent="0.2">
      <c r="B5" s="44" t="s">
        <v>0</v>
      </c>
      <c r="C5" s="35" t="s">
        <v>48</v>
      </c>
      <c r="D5" s="36"/>
      <c r="E5" s="36"/>
      <c r="F5" s="36"/>
      <c r="G5" s="36"/>
      <c r="H5" s="36"/>
      <c r="I5" s="36"/>
      <c r="J5" s="36"/>
      <c r="K5" s="37"/>
      <c r="L5" s="38" t="s">
        <v>49</v>
      </c>
      <c r="M5" s="39"/>
      <c r="N5" s="39"/>
      <c r="O5" s="39"/>
      <c r="P5" s="39"/>
      <c r="Q5" s="39"/>
      <c r="R5" s="39"/>
      <c r="S5" s="39"/>
      <c r="T5" s="40"/>
      <c r="U5" s="41" t="s">
        <v>50</v>
      </c>
      <c r="V5" s="42"/>
      <c r="W5" s="42"/>
      <c r="X5" s="42"/>
      <c r="Y5" s="42"/>
      <c r="Z5" s="42"/>
      <c r="AA5" s="42"/>
      <c r="AB5" s="42"/>
      <c r="AC5" s="43"/>
      <c r="AD5" s="25" t="s">
        <v>51</v>
      </c>
      <c r="AE5" s="26"/>
      <c r="AF5" s="26"/>
      <c r="AG5" s="26"/>
      <c r="AH5" s="26"/>
      <c r="AI5" s="26"/>
      <c r="AJ5" s="26"/>
      <c r="AK5" s="26"/>
      <c r="AL5" s="27"/>
      <c r="AM5" s="31">
        <v>2022</v>
      </c>
      <c r="AN5" s="31"/>
      <c r="AO5" s="31"/>
    </row>
    <row r="6" spans="2:41" x14ac:dyDescent="0.2">
      <c r="B6" s="44"/>
      <c r="C6" s="48">
        <v>44562</v>
      </c>
      <c r="D6" s="49"/>
      <c r="E6" s="50"/>
      <c r="F6" s="48">
        <v>44594</v>
      </c>
      <c r="G6" s="49"/>
      <c r="H6" s="50"/>
      <c r="I6" s="48">
        <v>44625</v>
      </c>
      <c r="J6" s="49"/>
      <c r="K6" s="50"/>
      <c r="L6" s="45">
        <v>44656</v>
      </c>
      <c r="M6" s="46"/>
      <c r="N6" s="47"/>
      <c r="O6" s="45">
        <v>44687</v>
      </c>
      <c r="P6" s="46"/>
      <c r="Q6" s="47"/>
      <c r="R6" s="45">
        <v>44719</v>
      </c>
      <c r="S6" s="46"/>
      <c r="T6" s="47"/>
      <c r="U6" s="32">
        <v>44749</v>
      </c>
      <c r="V6" s="33"/>
      <c r="W6" s="34"/>
      <c r="X6" s="32">
        <v>44780</v>
      </c>
      <c r="Y6" s="33"/>
      <c r="Z6" s="34"/>
      <c r="AA6" s="32">
        <v>44811</v>
      </c>
      <c r="AB6" s="33"/>
      <c r="AC6" s="34"/>
      <c r="AD6" s="28">
        <v>44841</v>
      </c>
      <c r="AE6" s="29"/>
      <c r="AF6" s="30"/>
      <c r="AG6" s="28">
        <v>44872</v>
      </c>
      <c r="AH6" s="29"/>
      <c r="AI6" s="30"/>
      <c r="AJ6" s="28">
        <v>44902</v>
      </c>
      <c r="AK6" s="29"/>
      <c r="AL6" s="30"/>
      <c r="AM6" s="31"/>
      <c r="AN6" s="31"/>
      <c r="AO6" s="31"/>
    </row>
    <row r="7" spans="2:41" x14ac:dyDescent="0.2">
      <c r="B7" s="44"/>
      <c r="C7" s="12" t="s">
        <v>1</v>
      </c>
      <c r="D7" s="12" t="s">
        <v>2</v>
      </c>
      <c r="E7" s="12" t="s">
        <v>3</v>
      </c>
      <c r="F7" s="12" t="s">
        <v>1</v>
      </c>
      <c r="G7" s="12" t="s">
        <v>2</v>
      </c>
      <c r="H7" s="12" t="s">
        <v>3</v>
      </c>
      <c r="I7" s="12" t="s">
        <v>1</v>
      </c>
      <c r="J7" s="12" t="s">
        <v>2</v>
      </c>
      <c r="K7" s="12" t="s">
        <v>3</v>
      </c>
      <c r="L7" s="19" t="s">
        <v>1</v>
      </c>
      <c r="M7" s="19" t="s">
        <v>2</v>
      </c>
      <c r="N7" s="19" t="s">
        <v>3</v>
      </c>
      <c r="O7" s="19" t="s">
        <v>1</v>
      </c>
      <c r="P7" s="19" t="s">
        <v>2</v>
      </c>
      <c r="Q7" s="19" t="s">
        <v>3</v>
      </c>
      <c r="R7" s="19" t="s">
        <v>1</v>
      </c>
      <c r="S7" s="19" t="s">
        <v>2</v>
      </c>
      <c r="T7" s="19" t="s">
        <v>3</v>
      </c>
      <c r="U7" s="13" t="s">
        <v>1</v>
      </c>
      <c r="V7" s="13" t="s">
        <v>2</v>
      </c>
      <c r="W7" s="13" t="s">
        <v>3</v>
      </c>
      <c r="X7" s="13" t="s">
        <v>1</v>
      </c>
      <c r="Y7" s="13" t="s">
        <v>2</v>
      </c>
      <c r="Z7" s="13" t="s">
        <v>3</v>
      </c>
      <c r="AA7" s="13" t="s">
        <v>1</v>
      </c>
      <c r="AB7" s="13" t="s">
        <v>2</v>
      </c>
      <c r="AC7" s="13" t="s">
        <v>3</v>
      </c>
      <c r="AD7" s="14" t="s">
        <v>1</v>
      </c>
      <c r="AE7" s="14" t="s">
        <v>2</v>
      </c>
      <c r="AF7" s="14" t="s">
        <v>3</v>
      </c>
      <c r="AG7" s="14" t="s">
        <v>1</v>
      </c>
      <c r="AH7" s="14" t="s">
        <v>2</v>
      </c>
      <c r="AI7" s="14" t="s">
        <v>3</v>
      </c>
      <c r="AJ7" s="14" t="s">
        <v>1</v>
      </c>
      <c r="AK7" s="14" t="s">
        <v>2</v>
      </c>
      <c r="AL7" s="14" t="s">
        <v>3</v>
      </c>
      <c r="AM7" s="8" t="s">
        <v>1</v>
      </c>
      <c r="AN7" s="8" t="s">
        <v>2</v>
      </c>
      <c r="AO7" s="8" t="s">
        <v>3</v>
      </c>
    </row>
    <row r="8" spans="2:41" x14ac:dyDescent="0.2">
      <c r="B8" s="9" t="s">
        <v>4</v>
      </c>
      <c r="C8" s="1">
        <v>303098</v>
      </c>
      <c r="D8" s="1">
        <v>2428</v>
      </c>
      <c r="E8" s="1">
        <f>SUM(C8:D8)</f>
        <v>305526</v>
      </c>
      <c r="F8" s="1">
        <v>294721</v>
      </c>
      <c r="G8" s="1">
        <v>20140</v>
      </c>
      <c r="H8" s="1">
        <f>SUM(F8:G8)</f>
        <v>314861</v>
      </c>
      <c r="I8" s="1">
        <v>317631</v>
      </c>
      <c r="J8" s="1">
        <v>31793</v>
      </c>
      <c r="K8" s="1">
        <f>SUM(I8:J8)</f>
        <v>349424</v>
      </c>
      <c r="L8" s="1">
        <v>270031</v>
      </c>
      <c r="M8" s="1">
        <v>15630</v>
      </c>
      <c r="N8" s="1">
        <f>SUM(L8:M8)</f>
        <v>285661</v>
      </c>
      <c r="O8" s="1">
        <v>277029</v>
      </c>
      <c r="P8" s="1">
        <v>99145</v>
      </c>
      <c r="Q8" s="1">
        <f>SUM(O8:P8)</f>
        <v>376174</v>
      </c>
      <c r="R8" s="1">
        <v>247519</v>
      </c>
      <c r="S8" s="1">
        <v>199513</v>
      </c>
      <c r="T8" s="1">
        <f>SUM(R8:S8)</f>
        <v>447032</v>
      </c>
      <c r="U8" s="1">
        <v>270821</v>
      </c>
      <c r="V8" s="1">
        <v>250363</v>
      </c>
      <c r="W8" s="1">
        <f>SUM(U8:V8)</f>
        <v>521184</v>
      </c>
      <c r="X8" s="1">
        <v>262736</v>
      </c>
      <c r="Y8" s="1">
        <v>448763</v>
      </c>
      <c r="Z8" s="1">
        <f>SUM(X8:Y8)</f>
        <v>711499</v>
      </c>
      <c r="AA8" s="1">
        <v>253004</v>
      </c>
      <c r="AB8" s="1">
        <v>444563</v>
      </c>
      <c r="AC8" s="1">
        <f>SUM(AA8:AB8)</f>
        <v>697567</v>
      </c>
      <c r="AD8" s="1">
        <v>277864</v>
      </c>
      <c r="AE8" s="1">
        <v>549690</v>
      </c>
      <c r="AF8" s="1">
        <f>SUM(AD8:AE8)</f>
        <v>827554</v>
      </c>
      <c r="AG8" s="1">
        <v>276459</v>
      </c>
      <c r="AH8" s="1">
        <v>541101</v>
      </c>
      <c r="AI8" s="1">
        <f>SUM(AG8:AH8)</f>
        <v>817560</v>
      </c>
      <c r="AJ8" s="1">
        <v>340273</v>
      </c>
      <c r="AK8" s="1">
        <v>544924</v>
      </c>
      <c r="AL8" s="1">
        <f>SUM(AJ8:AK8)</f>
        <v>885197</v>
      </c>
      <c r="AM8" s="1">
        <f>C8+F8+I8+L8+O8+R8+U8+X8+AA8+AD8+AG8+AJ8</f>
        <v>3391186</v>
      </c>
      <c r="AN8" s="1">
        <f>D8+G8+J8+M8+P8+S8+V8+Y8+AB8+AE8+AH8+AK8</f>
        <v>3148053</v>
      </c>
      <c r="AO8" s="1">
        <f>SUM(AM8:AN8)</f>
        <v>6539239</v>
      </c>
    </row>
    <row r="9" spans="2:41" x14ac:dyDescent="0.2">
      <c r="B9" s="9" t="s">
        <v>5</v>
      </c>
      <c r="C9" s="1">
        <v>1106033</v>
      </c>
      <c r="D9" s="1">
        <v>97352213</v>
      </c>
      <c r="E9" s="1">
        <f t="shared" ref="E9:E42" si="0">SUM(C9:D9)</f>
        <v>98458246</v>
      </c>
      <c r="F9" s="1">
        <v>1086134</v>
      </c>
      <c r="G9" s="1">
        <v>89177798</v>
      </c>
      <c r="H9" s="1">
        <f t="shared" ref="H9:H42" si="1">SUM(F9:G9)</f>
        <v>90263932</v>
      </c>
      <c r="I9" s="1">
        <v>1099572</v>
      </c>
      <c r="J9" s="1">
        <v>114551203</v>
      </c>
      <c r="K9" s="1">
        <f t="shared" ref="K9:K42" si="2">SUM(I9:J9)</f>
        <v>115650775</v>
      </c>
      <c r="L9" s="1">
        <v>885456</v>
      </c>
      <c r="M9" s="1">
        <v>104955985</v>
      </c>
      <c r="N9" s="1">
        <f t="shared" ref="N9:N40" si="3">SUM(L9:M9)</f>
        <v>105841441</v>
      </c>
      <c r="O9" s="1">
        <v>884332</v>
      </c>
      <c r="P9" s="1">
        <v>106526791</v>
      </c>
      <c r="Q9" s="1">
        <f t="shared" ref="Q9:Q42" si="4">SUM(O9:P9)</f>
        <v>107411123</v>
      </c>
      <c r="R9" s="1">
        <v>859954</v>
      </c>
      <c r="S9" s="1">
        <v>99495919</v>
      </c>
      <c r="T9" s="1">
        <f t="shared" ref="T9:T42" si="5">SUM(R9:S9)</f>
        <v>100355873</v>
      </c>
      <c r="U9" s="1">
        <v>842962</v>
      </c>
      <c r="V9" s="1">
        <v>96320132</v>
      </c>
      <c r="W9" s="1">
        <f t="shared" ref="W9:W42" si="6">SUM(U9:V9)</f>
        <v>97163094</v>
      </c>
      <c r="X9" s="1">
        <v>898674</v>
      </c>
      <c r="Y9" s="1">
        <v>94024561</v>
      </c>
      <c r="Z9" s="1">
        <f t="shared" ref="Z9:Z42" si="7">SUM(X9:Y9)</f>
        <v>94923235</v>
      </c>
      <c r="AA9" s="1">
        <v>878675</v>
      </c>
      <c r="AB9" s="1">
        <v>94134901</v>
      </c>
      <c r="AC9" s="1">
        <f t="shared" ref="AC9:AC42" si="8">SUM(AA9:AB9)</f>
        <v>95013576</v>
      </c>
      <c r="AD9" s="1">
        <v>865061</v>
      </c>
      <c r="AE9" s="1">
        <v>96436802</v>
      </c>
      <c r="AF9" s="1">
        <f>SUM(AD9:AE9)</f>
        <v>97301863</v>
      </c>
      <c r="AG9" s="1">
        <v>1026653</v>
      </c>
      <c r="AH9" s="1">
        <v>97085137</v>
      </c>
      <c r="AI9" s="1">
        <f t="shared" ref="AI9:AI42" si="9">SUM(AG9:AH9)</f>
        <v>98111790</v>
      </c>
      <c r="AJ9" s="1">
        <v>1099748</v>
      </c>
      <c r="AK9" s="1">
        <v>94380936</v>
      </c>
      <c r="AL9" s="1">
        <f t="shared" ref="AL9:AL42" si="10">SUM(AJ9:AK9)</f>
        <v>95480684</v>
      </c>
      <c r="AM9" s="1">
        <f>C9+F9+I9+L9+O9+R9+U9+X9+AA9+AD9+AG9+AJ9</f>
        <v>11533254</v>
      </c>
      <c r="AN9" s="1">
        <f>D9+G9+J9+M9+P9+S9+V9+Y9+AB9+AE9+AH9+AK9</f>
        <v>1184442378</v>
      </c>
      <c r="AO9" s="1">
        <f t="shared" ref="AO9:AO42" si="11">SUM(AM9:AN9)</f>
        <v>1195975632</v>
      </c>
    </row>
    <row r="10" spans="2:41" x14ac:dyDescent="0.2">
      <c r="B10" s="9" t="s">
        <v>6</v>
      </c>
      <c r="C10" s="1">
        <v>0</v>
      </c>
      <c r="D10" s="1">
        <v>0</v>
      </c>
      <c r="E10" s="1">
        <f t="shared" si="0"/>
        <v>0</v>
      </c>
      <c r="F10" s="1">
        <v>0</v>
      </c>
      <c r="G10" s="1">
        <v>0</v>
      </c>
      <c r="H10" s="1">
        <f t="shared" si="1"/>
        <v>0</v>
      </c>
      <c r="I10" s="1">
        <v>0</v>
      </c>
      <c r="J10" s="1">
        <v>0</v>
      </c>
      <c r="K10" s="1">
        <f t="shared" si="2"/>
        <v>0</v>
      </c>
      <c r="L10" s="1">
        <v>0</v>
      </c>
      <c r="M10" s="1">
        <v>0</v>
      </c>
      <c r="N10" s="1">
        <f t="shared" si="3"/>
        <v>0</v>
      </c>
      <c r="O10" s="1">
        <v>0</v>
      </c>
      <c r="P10" s="1">
        <v>0</v>
      </c>
      <c r="Q10" s="1">
        <f t="shared" si="4"/>
        <v>0</v>
      </c>
      <c r="R10" s="1">
        <v>0</v>
      </c>
      <c r="S10" s="1">
        <v>0</v>
      </c>
      <c r="T10" s="1">
        <f t="shared" si="5"/>
        <v>0</v>
      </c>
      <c r="U10" s="1">
        <v>0</v>
      </c>
      <c r="V10" s="1">
        <v>0</v>
      </c>
      <c r="W10" s="1">
        <f t="shared" si="6"/>
        <v>0</v>
      </c>
      <c r="X10" s="1">
        <v>0</v>
      </c>
      <c r="Y10" s="1">
        <v>0</v>
      </c>
      <c r="Z10" s="1">
        <f t="shared" si="7"/>
        <v>0</v>
      </c>
      <c r="AA10" s="1">
        <v>0</v>
      </c>
      <c r="AB10" s="1">
        <v>0</v>
      </c>
      <c r="AC10" s="1">
        <f t="shared" si="8"/>
        <v>0</v>
      </c>
      <c r="AD10" s="1">
        <v>0</v>
      </c>
      <c r="AE10" s="1">
        <v>0</v>
      </c>
      <c r="AF10" s="1">
        <f t="shared" ref="AF10:AF42" si="12">SUM(AD10:AE10)</f>
        <v>0</v>
      </c>
      <c r="AG10" s="1">
        <v>0</v>
      </c>
      <c r="AH10" s="1">
        <v>0</v>
      </c>
      <c r="AI10" s="1">
        <f t="shared" si="9"/>
        <v>0</v>
      </c>
      <c r="AJ10" s="1">
        <v>0</v>
      </c>
      <c r="AK10" s="1">
        <v>0</v>
      </c>
      <c r="AL10" s="1">
        <f t="shared" si="10"/>
        <v>0</v>
      </c>
      <c r="AM10" s="1">
        <f t="shared" ref="AM10:AN42" si="13">C10+F10+I10+L10+O10+R10+U10+X10+AA10+AD10+AG10+AJ10</f>
        <v>0</v>
      </c>
      <c r="AN10" s="1">
        <f t="shared" si="13"/>
        <v>0</v>
      </c>
      <c r="AO10" s="1">
        <f t="shared" si="11"/>
        <v>0</v>
      </c>
    </row>
    <row r="11" spans="2:41" x14ac:dyDescent="0.2">
      <c r="B11" s="9" t="s">
        <v>7</v>
      </c>
      <c r="C11" s="1">
        <v>489016</v>
      </c>
      <c r="D11" s="1">
        <v>275</v>
      </c>
      <c r="E11" s="1">
        <f t="shared" si="0"/>
        <v>489291</v>
      </c>
      <c r="F11" s="1">
        <v>484498</v>
      </c>
      <c r="G11" s="1">
        <v>104316</v>
      </c>
      <c r="H11" s="1">
        <f t="shared" si="1"/>
        <v>588814</v>
      </c>
      <c r="I11" s="1">
        <v>528591</v>
      </c>
      <c r="J11" s="1">
        <v>264046</v>
      </c>
      <c r="K11" s="1">
        <f t="shared" si="2"/>
        <v>792637</v>
      </c>
      <c r="L11" s="1">
        <v>400218</v>
      </c>
      <c r="M11" s="1">
        <v>36</v>
      </c>
      <c r="N11" s="1">
        <f t="shared" si="3"/>
        <v>400254</v>
      </c>
      <c r="O11" s="1">
        <v>388518</v>
      </c>
      <c r="P11" s="1">
        <v>364</v>
      </c>
      <c r="Q11" s="1">
        <f t="shared" si="4"/>
        <v>388882</v>
      </c>
      <c r="R11" s="1">
        <v>372235</v>
      </c>
      <c r="S11" s="1">
        <v>3070</v>
      </c>
      <c r="T11" s="1">
        <f t="shared" si="5"/>
        <v>375305</v>
      </c>
      <c r="U11" s="1">
        <v>397415</v>
      </c>
      <c r="V11" s="1">
        <v>1690</v>
      </c>
      <c r="W11" s="1">
        <f t="shared" si="6"/>
        <v>399105</v>
      </c>
      <c r="X11" s="1">
        <v>393494</v>
      </c>
      <c r="Y11" s="1">
        <v>4925</v>
      </c>
      <c r="Z11" s="1">
        <f t="shared" si="7"/>
        <v>398419</v>
      </c>
      <c r="AA11" s="1">
        <v>366231</v>
      </c>
      <c r="AB11" s="1">
        <v>2772</v>
      </c>
      <c r="AC11" s="1">
        <f t="shared" si="8"/>
        <v>369003</v>
      </c>
      <c r="AD11" s="1">
        <v>372633</v>
      </c>
      <c r="AE11" s="1">
        <v>5868</v>
      </c>
      <c r="AF11" s="1">
        <f t="shared" si="12"/>
        <v>378501</v>
      </c>
      <c r="AG11" s="1">
        <v>464138</v>
      </c>
      <c r="AH11" s="1">
        <v>6171</v>
      </c>
      <c r="AI11" s="1">
        <f t="shared" si="9"/>
        <v>470309</v>
      </c>
      <c r="AJ11" s="1">
        <v>500374</v>
      </c>
      <c r="AK11" s="1">
        <v>11244</v>
      </c>
      <c r="AL11" s="1">
        <f t="shared" si="10"/>
        <v>511618</v>
      </c>
      <c r="AM11" s="1">
        <f t="shared" si="13"/>
        <v>5157361</v>
      </c>
      <c r="AN11" s="1">
        <f t="shared" si="13"/>
        <v>404777</v>
      </c>
      <c r="AO11" s="1">
        <f t="shared" si="11"/>
        <v>5562138</v>
      </c>
    </row>
    <row r="12" spans="2:41" x14ac:dyDescent="0.2">
      <c r="B12" s="9" t="s">
        <v>8</v>
      </c>
      <c r="C12" s="1">
        <v>76776</v>
      </c>
      <c r="D12" s="1">
        <v>0</v>
      </c>
      <c r="E12" s="1">
        <f t="shared" si="0"/>
        <v>76776</v>
      </c>
      <c r="F12" s="1">
        <v>89828</v>
      </c>
      <c r="G12" s="1">
        <v>0</v>
      </c>
      <c r="H12" s="1">
        <f t="shared" si="1"/>
        <v>89828</v>
      </c>
      <c r="I12" s="1">
        <v>76203</v>
      </c>
      <c r="J12" s="1">
        <v>0</v>
      </c>
      <c r="K12" s="1">
        <f t="shared" si="2"/>
        <v>76203</v>
      </c>
      <c r="L12" s="1">
        <v>79767</v>
      </c>
      <c r="M12" s="1">
        <v>0</v>
      </c>
      <c r="N12" s="1">
        <f t="shared" si="3"/>
        <v>79767</v>
      </c>
      <c r="O12" s="1">
        <v>90098</v>
      </c>
      <c r="P12" s="1">
        <v>0</v>
      </c>
      <c r="Q12" s="1">
        <f t="shared" si="4"/>
        <v>90098</v>
      </c>
      <c r="R12" s="1">
        <v>59968</v>
      </c>
      <c r="S12" s="1">
        <v>0</v>
      </c>
      <c r="T12" s="1">
        <f t="shared" si="5"/>
        <v>59968</v>
      </c>
      <c r="U12" s="1">
        <v>74676</v>
      </c>
      <c r="V12" s="1">
        <v>0</v>
      </c>
      <c r="W12" s="1">
        <f t="shared" si="6"/>
        <v>74676</v>
      </c>
      <c r="X12" s="1">
        <v>68043</v>
      </c>
      <c r="Y12" s="1">
        <v>0</v>
      </c>
      <c r="Z12" s="1">
        <f t="shared" si="7"/>
        <v>68043</v>
      </c>
      <c r="AA12" s="1">
        <v>71365</v>
      </c>
      <c r="AB12" s="1">
        <v>0</v>
      </c>
      <c r="AC12" s="1">
        <f t="shared" si="8"/>
        <v>71365</v>
      </c>
      <c r="AD12" s="1">
        <v>66820</v>
      </c>
      <c r="AE12" s="1">
        <v>0</v>
      </c>
      <c r="AF12" s="1">
        <f t="shared" si="12"/>
        <v>66820</v>
      </c>
      <c r="AG12" s="1">
        <v>80588</v>
      </c>
      <c r="AH12" s="1">
        <v>0</v>
      </c>
      <c r="AI12" s="1">
        <f t="shared" si="9"/>
        <v>80588</v>
      </c>
      <c r="AJ12" s="1">
        <v>85218</v>
      </c>
      <c r="AK12" s="1">
        <v>0</v>
      </c>
      <c r="AL12" s="1">
        <f t="shared" si="10"/>
        <v>85218</v>
      </c>
      <c r="AM12" s="1">
        <f t="shared" si="13"/>
        <v>919350</v>
      </c>
      <c r="AN12" s="1">
        <f t="shared" si="13"/>
        <v>0</v>
      </c>
      <c r="AO12" s="1">
        <f t="shared" si="11"/>
        <v>919350</v>
      </c>
    </row>
    <row r="13" spans="2:41" x14ac:dyDescent="0.2">
      <c r="B13" s="9" t="s">
        <v>9</v>
      </c>
      <c r="C13" s="1">
        <v>0</v>
      </c>
      <c r="D13" s="1">
        <v>0</v>
      </c>
      <c r="E13" s="1">
        <f t="shared" si="0"/>
        <v>0</v>
      </c>
      <c r="F13" s="1">
        <v>0</v>
      </c>
      <c r="G13" s="1">
        <v>0</v>
      </c>
      <c r="H13" s="1">
        <f t="shared" si="1"/>
        <v>0</v>
      </c>
      <c r="I13" s="1">
        <v>0</v>
      </c>
      <c r="J13" s="1">
        <v>0</v>
      </c>
      <c r="K13" s="1">
        <f t="shared" si="2"/>
        <v>0</v>
      </c>
      <c r="L13" s="1">
        <v>0</v>
      </c>
      <c r="M13" s="1">
        <v>0</v>
      </c>
      <c r="N13" s="1">
        <f t="shared" si="3"/>
        <v>0</v>
      </c>
      <c r="O13" s="1">
        <v>0</v>
      </c>
      <c r="P13" s="1">
        <v>0</v>
      </c>
      <c r="Q13" s="1">
        <f t="shared" si="4"/>
        <v>0</v>
      </c>
      <c r="R13" s="1">
        <v>0</v>
      </c>
      <c r="S13" s="1">
        <v>0</v>
      </c>
      <c r="T13" s="1">
        <f t="shared" si="5"/>
        <v>0</v>
      </c>
      <c r="U13" s="1">
        <v>0</v>
      </c>
      <c r="V13" s="1">
        <v>0</v>
      </c>
      <c r="W13" s="1">
        <f t="shared" si="6"/>
        <v>0</v>
      </c>
      <c r="X13" s="1">
        <v>0</v>
      </c>
      <c r="Y13" s="1">
        <v>0</v>
      </c>
      <c r="Z13" s="1">
        <f t="shared" si="7"/>
        <v>0</v>
      </c>
      <c r="AA13" s="1">
        <v>0</v>
      </c>
      <c r="AB13" s="1">
        <v>0</v>
      </c>
      <c r="AC13" s="1">
        <f t="shared" si="8"/>
        <v>0</v>
      </c>
      <c r="AD13" s="1">
        <v>0</v>
      </c>
      <c r="AE13" s="1">
        <v>0</v>
      </c>
      <c r="AF13" s="1">
        <f t="shared" si="12"/>
        <v>0</v>
      </c>
      <c r="AG13" s="1">
        <v>0</v>
      </c>
      <c r="AH13" s="1">
        <v>0</v>
      </c>
      <c r="AI13" s="1">
        <f t="shared" si="9"/>
        <v>0</v>
      </c>
      <c r="AJ13" s="1">
        <v>0</v>
      </c>
      <c r="AK13" s="1">
        <v>0</v>
      </c>
      <c r="AL13" s="1">
        <f t="shared" si="10"/>
        <v>0</v>
      </c>
      <c r="AM13" s="1">
        <f t="shared" si="13"/>
        <v>0</v>
      </c>
      <c r="AN13" s="1">
        <f t="shared" si="13"/>
        <v>0</v>
      </c>
      <c r="AO13" s="1">
        <f t="shared" si="11"/>
        <v>0</v>
      </c>
    </row>
    <row r="14" spans="2:41" x14ac:dyDescent="0.2">
      <c r="B14" s="9" t="s">
        <v>10</v>
      </c>
      <c r="C14" s="1">
        <v>402846</v>
      </c>
      <c r="D14" s="1">
        <v>0</v>
      </c>
      <c r="E14" s="1">
        <f t="shared" si="0"/>
        <v>402846</v>
      </c>
      <c r="F14" s="1">
        <v>386233</v>
      </c>
      <c r="G14" s="1">
        <v>0</v>
      </c>
      <c r="H14" s="1">
        <f t="shared" si="1"/>
        <v>386233</v>
      </c>
      <c r="I14" s="1">
        <v>371060</v>
      </c>
      <c r="J14" s="1">
        <v>0</v>
      </c>
      <c r="K14" s="1">
        <f t="shared" si="2"/>
        <v>371060</v>
      </c>
      <c r="L14" s="1">
        <v>301107</v>
      </c>
      <c r="M14" s="1">
        <v>0</v>
      </c>
      <c r="N14" s="1">
        <f t="shared" si="3"/>
        <v>301107</v>
      </c>
      <c r="O14" s="1">
        <v>319269</v>
      </c>
      <c r="P14" s="1">
        <v>0</v>
      </c>
      <c r="Q14" s="1">
        <f t="shared" si="4"/>
        <v>319269</v>
      </c>
      <c r="R14" s="1">
        <v>296358</v>
      </c>
      <c r="S14" s="1">
        <v>0</v>
      </c>
      <c r="T14" s="1">
        <f t="shared" si="5"/>
        <v>296358</v>
      </c>
      <c r="U14" s="1">
        <v>258777</v>
      </c>
      <c r="V14" s="1">
        <v>0</v>
      </c>
      <c r="W14" s="1">
        <f t="shared" si="6"/>
        <v>258777</v>
      </c>
      <c r="X14" s="1">
        <v>255019</v>
      </c>
      <c r="Y14" s="1">
        <v>0</v>
      </c>
      <c r="Z14" s="1">
        <f t="shared" si="7"/>
        <v>255019</v>
      </c>
      <c r="AA14" s="1">
        <v>237038</v>
      </c>
      <c r="AB14" s="1">
        <v>0</v>
      </c>
      <c r="AC14" s="1">
        <f t="shared" si="8"/>
        <v>237038</v>
      </c>
      <c r="AD14" s="1">
        <v>267860</v>
      </c>
      <c r="AE14" s="1">
        <v>0</v>
      </c>
      <c r="AF14" s="1">
        <f t="shared" si="12"/>
        <v>267860</v>
      </c>
      <c r="AG14" s="1">
        <v>318862</v>
      </c>
      <c r="AH14" s="1">
        <v>0</v>
      </c>
      <c r="AI14" s="1">
        <f t="shared" si="9"/>
        <v>318862</v>
      </c>
      <c r="AJ14" s="1">
        <v>328440</v>
      </c>
      <c r="AK14" s="1">
        <v>0</v>
      </c>
      <c r="AL14" s="1">
        <f t="shared" si="10"/>
        <v>328440</v>
      </c>
      <c r="AM14" s="1">
        <f t="shared" si="13"/>
        <v>3742869</v>
      </c>
      <c r="AN14" s="1">
        <f t="shared" si="13"/>
        <v>0</v>
      </c>
      <c r="AO14" s="1">
        <f t="shared" si="11"/>
        <v>3742869</v>
      </c>
    </row>
    <row r="15" spans="2:41" x14ac:dyDescent="0.2">
      <c r="B15" s="9" t="s">
        <v>11</v>
      </c>
      <c r="C15" s="1">
        <v>0</v>
      </c>
      <c r="D15" s="1">
        <v>0</v>
      </c>
      <c r="E15" s="1">
        <f t="shared" si="0"/>
        <v>0</v>
      </c>
      <c r="F15" s="1">
        <v>0</v>
      </c>
      <c r="G15" s="1">
        <v>0</v>
      </c>
      <c r="H15" s="1">
        <f t="shared" si="1"/>
        <v>0</v>
      </c>
      <c r="I15" s="1">
        <v>0</v>
      </c>
      <c r="J15" s="1">
        <v>0</v>
      </c>
      <c r="K15" s="1">
        <f t="shared" si="2"/>
        <v>0</v>
      </c>
      <c r="L15" s="1">
        <v>0</v>
      </c>
      <c r="M15" s="1">
        <v>0</v>
      </c>
      <c r="N15" s="1">
        <f t="shared" si="3"/>
        <v>0</v>
      </c>
      <c r="O15" s="1">
        <v>73</v>
      </c>
      <c r="P15" s="1">
        <v>0</v>
      </c>
      <c r="Q15" s="1">
        <f t="shared" si="4"/>
        <v>73</v>
      </c>
      <c r="R15" s="1">
        <v>0</v>
      </c>
      <c r="S15" s="1">
        <v>0</v>
      </c>
      <c r="T15" s="1">
        <f t="shared" si="5"/>
        <v>0</v>
      </c>
      <c r="U15" s="1">
        <v>0</v>
      </c>
      <c r="V15" s="1">
        <v>0</v>
      </c>
      <c r="W15" s="1">
        <f t="shared" si="6"/>
        <v>0</v>
      </c>
      <c r="X15" s="1">
        <v>0</v>
      </c>
      <c r="Y15" s="1">
        <v>0</v>
      </c>
      <c r="Z15" s="1">
        <f t="shared" si="7"/>
        <v>0</v>
      </c>
      <c r="AA15" s="1">
        <v>0</v>
      </c>
      <c r="AB15" s="1">
        <v>0</v>
      </c>
      <c r="AC15" s="1">
        <f t="shared" si="8"/>
        <v>0</v>
      </c>
      <c r="AD15" s="1">
        <v>0</v>
      </c>
      <c r="AE15" s="1">
        <v>0</v>
      </c>
      <c r="AF15" s="1">
        <f t="shared" si="12"/>
        <v>0</v>
      </c>
      <c r="AG15" s="1">
        <v>0</v>
      </c>
      <c r="AH15" s="1">
        <v>0</v>
      </c>
      <c r="AI15" s="1">
        <f t="shared" si="9"/>
        <v>0</v>
      </c>
      <c r="AJ15" s="1">
        <v>0</v>
      </c>
      <c r="AK15" s="1">
        <v>0</v>
      </c>
      <c r="AL15" s="1">
        <f t="shared" si="10"/>
        <v>0</v>
      </c>
      <c r="AM15" s="1">
        <f t="shared" si="13"/>
        <v>73</v>
      </c>
      <c r="AN15" s="1">
        <f t="shared" si="13"/>
        <v>0</v>
      </c>
      <c r="AO15" s="1">
        <f t="shared" si="11"/>
        <v>73</v>
      </c>
    </row>
    <row r="16" spans="2:41" x14ac:dyDescent="0.2">
      <c r="B16" s="9" t="s">
        <v>12</v>
      </c>
      <c r="C16" s="1">
        <v>23600</v>
      </c>
      <c r="D16" s="1">
        <v>0</v>
      </c>
      <c r="E16" s="1">
        <f t="shared" si="0"/>
        <v>23600</v>
      </c>
      <c r="F16" s="1">
        <v>17593</v>
      </c>
      <c r="G16" s="1">
        <v>0</v>
      </c>
      <c r="H16" s="1">
        <f t="shared" si="1"/>
        <v>17593</v>
      </c>
      <c r="I16" s="1">
        <v>24974</v>
      </c>
      <c r="J16" s="1">
        <v>0</v>
      </c>
      <c r="K16" s="1">
        <f t="shared" si="2"/>
        <v>24974</v>
      </c>
      <c r="L16" s="1">
        <v>20866</v>
      </c>
      <c r="M16" s="1">
        <v>0</v>
      </c>
      <c r="N16" s="1">
        <f t="shared" si="3"/>
        <v>20866</v>
      </c>
      <c r="O16" s="1">
        <v>22317</v>
      </c>
      <c r="P16" s="1">
        <v>0</v>
      </c>
      <c r="Q16" s="1">
        <f t="shared" si="4"/>
        <v>22317</v>
      </c>
      <c r="R16" s="1">
        <v>26424</v>
      </c>
      <c r="S16" s="1">
        <v>0</v>
      </c>
      <c r="T16" s="1">
        <f t="shared" si="5"/>
        <v>26424</v>
      </c>
      <c r="U16" s="1">
        <v>22708</v>
      </c>
      <c r="V16" s="1">
        <v>0</v>
      </c>
      <c r="W16" s="1">
        <f t="shared" si="6"/>
        <v>22708</v>
      </c>
      <c r="X16" s="1">
        <v>24380</v>
      </c>
      <c r="Y16" s="1">
        <v>0</v>
      </c>
      <c r="Z16" s="1">
        <f t="shared" si="7"/>
        <v>24380</v>
      </c>
      <c r="AA16" s="1">
        <v>27897</v>
      </c>
      <c r="AB16" s="1">
        <v>0</v>
      </c>
      <c r="AC16" s="1">
        <f t="shared" si="8"/>
        <v>27897</v>
      </c>
      <c r="AD16" s="1">
        <v>24296</v>
      </c>
      <c r="AE16" s="1">
        <v>0</v>
      </c>
      <c r="AF16" s="1">
        <f t="shared" si="12"/>
        <v>24296</v>
      </c>
      <c r="AG16" s="1">
        <v>26601</v>
      </c>
      <c r="AH16" s="1">
        <v>0</v>
      </c>
      <c r="AI16" s="1">
        <f t="shared" si="9"/>
        <v>26601</v>
      </c>
      <c r="AJ16" s="1">
        <v>26460</v>
      </c>
      <c r="AK16" s="1">
        <v>0</v>
      </c>
      <c r="AL16" s="1">
        <f t="shared" si="10"/>
        <v>26460</v>
      </c>
      <c r="AM16" s="1">
        <f t="shared" si="13"/>
        <v>288116</v>
      </c>
      <c r="AN16" s="1">
        <f t="shared" si="13"/>
        <v>0</v>
      </c>
      <c r="AO16" s="1">
        <f t="shared" si="11"/>
        <v>288116</v>
      </c>
    </row>
    <row r="17" spans="2:41" x14ac:dyDescent="0.2">
      <c r="B17" s="9" t="s">
        <v>13</v>
      </c>
      <c r="C17" s="1">
        <v>23400</v>
      </c>
      <c r="D17" s="1">
        <v>0</v>
      </c>
      <c r="E17" s="1">
        <f t="shared" si="0"/>
        <v>23400</v>
      </c>
      <c r="F17" s="1">
        <v>21008</v>
      </c>
      <c r="G17" s="1">
        <v>0</v>
      </c>
      <c r="H17" s="1">
        <f t="shared" si="1"/>
        <v>21008</v>
      </c>
      <c r="I17" s="1">
        <v>24256</v>
      </c>
      <c r="J17" s="1">
        <v>0</v>
      </c>
      <c r="K17" s="1">
        <f t="shared" si="2"/>
        <v>24256</v>
      </c>
      <c r="L17" s="1">
        <v>27688</v>
      </c>
      <c r="M17" s="1">
        <v>0</v>
      </c>
      <c r="N17" s="1">
        <f t="shared" si="3"/>
        <v>27688</v>
      </c>
      <c r="O17" s="1">
        <v>26332</v>
      </c>
      <c r="P17" s="1">
        <v>0</v>
      </c>
      <c r="Q17" s="1">
        <f t="shared" si="4"/>
        <v>26332</v>
      </c>
      <c r="R17" s="1">
        <v>25417</v>
      </c>
      <c r="S17" s="1">
        <v>0</v>
      </c>
      <c r="T17" s="1">
        <f t="shared" si="5"/>
        <v>25417</v>
      </c>
      <c r="U17" s="1">
        <v>40182</v>
      </c>
      <c r="V17" s="1">
        <v>0</v>
      </c>
      <c r="W17" s="1">
        <f t="shared" si="6"/>
        <v>40182</v>
      </c>
      <c r="X17" s="1">
        <v>45425</v>
      </c>
      <c r="Y17" s="1">
        <v>0</v>
      </c>
      <c r="Z17" s="1">
        <f t="shared" si="7"/>
        <v>45425</v>
      </c>
      <c r="AA17" s="1">
        <v>33320</v>
      </c>
      <c r="AB17" s="1">
        <v>0</v>
      </c>
      <c r="AC17" s="1">
        <f t="shared" si="8"/>
        <v>33320</v>
      </c>
      <c r="AD17" s="1">
        <v>29502</v>
      </c>
      <c r="AE17" s="1">
        <v>0</v>
      </c>
      <c r="AF17" s="1">
        <f t="shared" si="12"/>
        <v>29502</v>
      </c>
      <c r="AG17" s="1">
        <v>30548</v>
      </c>
      <c r="AH17" s="1"/>
      <c r="AI17" s="1">
        <f t="shared" si="9"/>
        <v>30548</v>
      </c>
      <c r="AJ17" s="1">
        <v>58104</v>
      </c>
      <c r="AK17" s="1">
        <v>0</v>
      </c>
      <c r="AL17" s="1">
        <f t="shared" si="10"/>
        <v>58104</v>
      </c>
      <c r="AM17" s="1">
        <f t="shared" si="13"/>
        <v>385182</v>
      </c>
      <c r="AN17" s="1">
        <f t="shared" si="13"/>
        <v>0</v>
      </c>
      <c r="AO17" s="1">
        <f t="shared" si="11"/>
        <v>385182</v>
      </c>
    </row>
    <row r="18" spans="2:41" x14ac:dyDescent="0.2">
      <c r="B18" s="9" t="s">
        <v>14</v>
      </c>
      <c r="C18" s="1">
        <v>32937</v>
      </c>
      <c r="D18" s="1">
        <v>0</v>
      </c>
      <c r="E18" s="1">
        <f t="shared" si="0"/>
        <v>32937</v>
      </c>
      <c r="F18" s="1">
        <v>33861</v>
      </c>
      <c r="G18" s="1">
        <v>0</v>
      </c>
      <c r="H18" s="1">
        <f t="shared" si="1"/>
        <v>33861</v>
      </c>
      <c r="I18" s="1">
        <v>32764</v>
      </c>
      <c r="J18" s="1">
        <v>0</v>
      </c>
      <c r="K18" s="1">
        <f t="shared" si="2"/>
        <v>32764</v>
      </c>
      <c r="L18" s="1">
        <v>26802</v>
      </c>
      <c r="M18" s="1">
        <v>0</v>
      </c>
      <c r="N18" s="1">
        <f t="shared" si="3"/>
        <v>26802</v>
      </c>
      <c r="O18" s="1">
        <v>22855</v>
      </c>
      <c r="P18" s="1">
        <v>0</v>
      </c>
      <c r="Q18" s="1">
        <f t="shared" si="4"/>
        <v>22855</v>
      </c>
      <c r="R18" s="1">
        <v>22242</v>
      </c>
      <c r="S18" s="1">
        <v>0</v>
      </c>
      <c r="T18" s="1">
        <f t="shared" si="5"/>
        <v>22242</v>
      </c>
      <c r="U18" s="1">
        <v>21175</v>
      </c>
      <c r="V18" s="1">
        <v>0</v>
      </c>
      <c r="W18" s="1">
        <f t="shared" si="6"/>
        <v>21175</v>
      </c>
      <c r="X18" s="1">
        <v>22327</v>
      </c>
      <c r="Y18" s="1">
        <v>0</v>
      </c>
      <c r="Z18" s="1">
        <f t="shared" si="7"/>
        <v>22327</v>
      </c>
      <c r="AA18" s="1">
        <v>22319</v>
      </c>
      <c r="AB18" s="1">
        <v>0</v>
      </c>
      <c r="AC18" s="1">
        <f t="shared" si="8"/>
        <v>22319</v>
      </c>
      <c r="AD18" s="1">
        <v>33020</v>
      </c>
      <c r="AE18" s="1">
        <v>0</v>
      </c>
      <c r="AF18" s="1">
        <f t="shared" si="12"/>
        <v>33020</v>
      </c>
      <c r="AG18" s="1">
        <v>29753</v>
      </c>
      <c r="AH18" s="1">
        <v>0</v>
      </c>
      <c r="AI18" s="1">
        <f t="shared" si="9"/>
        <v>29753</v>
      </c>
      <c r="AJ18" s="1">
        <v>34499</v>
      </c>
      <c r="AK18" s="1">
        <v>0</v>
      </c>
      <c r="AL18" s="1">
        <f t="shared" si="10"/>
        <v>34499</v>
      </c>
      <c r="AM18" s="1">
        <f t="shared" si="13"/>
        <v>334554</v>
      </c>
      <c r="AN18" s="1">
        <f t="shared" si="13"/>
        <v>0</v>
      </c>
      <c r="AO18" s="1">
        <f t="shared" si="11"/>
        <v>334554</v>
      </c>
    </row>
    <row r="19" spans="2:41" x14ac:dyDescent="0.2">
      <c r="B19" s="9" t="s">
        <v>15</v>
      </c>
      <c r="C19" s="1">
        <v>501</v>
      </c>
      <c r="D19" s="1">
        <v>0</v>
      </c>
      <c r="E19" s="1">
        <f t="shared" si="0"/>
        <v>501</v>
      </c>
      <c r="F19" s="1">
        <v>428</v>
      </c>
      <c r="G19" s="1">
        <v>0</v>
      </c>
      <c r="H19" s="1">
        <f t="shared" si="1"/>
        <v>428</v>
      </c>
      <c r="I19" s="1">
        <v>487</v>
      </c>
      <c r="J19" s="1">
        <v>0</v>
      </c>
      <c r="K19" s="1">
        <f t="shared" si="2"/>
        <v>487</v>
      </c>
      <c r="L19" s="1">
        <v>414</v>
      </c>
      <c r="M19" s="1">
        <v>0</v>
      </c>
      <c r="N19" s="1">
        <f t="shared" si="3"/>
        <v>414</v>
      </c>
      <c r="O19" s="1">
        <v>729</v>
      </c>
      <c r="P19" s="1">
        <v>0</v>
      </c>
      <c r="Q19" s="1">
        <f t="shared" si="4"/>
        <v>729</v>
      </c>
      <c r="R19" s="1">
        <v>853</v>
      </c>
      <c r="S19" s="1">
        <v>0</v>
      </c>
      <c r="T19" s="1">
        <f t="shared" si="5"/>
        <v>853</v>
      </c>
      <c r="U19" s="1">
        <v>1002</v>
      </c>
      <c r="V19" s="1">
        <v>0</v>
      </c>
      <c r="W19" s="1">
        <f t="shared" si="6"/>
        <v>1002</v>
      </c>
      <c r="X19" s="1">
        <v>996</v>
      </c>
      <c r="Y19" s="1">
        <v>0</v>
      </c>
      <c r="Z19" s="1">
        <f t="shared" si="7"/>
        <v>996</v>
      </c>
      <c r="AA19" s="1">
        <v>1096</v>
      </c>
      <c r="AB19" s="1">
        <v>0</v>
      </c>
      <c r="AC19" s="1">
        <f t="shared" si="8"/>
        <v>1096</v>
      </c>
      <c r="AD19" s="1">
        <v>601</v>
      </c>
      <c r="AE19" s="1">
        <v>0</v>
      </c>
      <c r="AF19" s="1">
        <f t="shared" si="12"/>
        <v>601</v>
      </c>
      <c r="AG19" s="1">
        <v>576</v>
      </c>
      <c r="AH19" s="1">
        <v>0</v>
      </c>
      <c r="AI19" s="1">
        <f t="shared" si="9"/>
        <v>576</v>
      </c>
      <c r="AJ19" s="1">
        <v>771</v>
      </c>
      <c r="AK19" s="1">
        <v>0</v>
      </c>
      <c r="AL19" s="1">
        <f t="shared" si="10"/>
        <v>771</v>
      </c>
      <c r="AM19" s="1">
        <f t="shared" si="13"/>
        <v>8454</v>
      </c>
      <c r="AN19" s="1">
        <f t="shared" si="13"/>
        <v>0</v>
      </c>
      <c r="AO19" s="1">
        <f t="shared" si="11"/>
        <v>8454</v>
      </c>
    </row>
    <row r="20" spans="2:41" x14ac:dyDescent="0.2">
      <c r="B20" s="9" t="s">
        <v>16</v>
      </c>
      <c r="C20" s="1">
        <v>661</v>
      </c>
      <c r="D20" s="1">
        <v>0</v>
      </c>
      <c r="E20" s="1">
        <f t="shared" si="0"/>
        <v>661</v>
      </c>
      <c r="F20" s="1">
        <v>548</v>
      </c>
      <c r="G20" s="1">
        <v>0</v>
      </c>
      <c r="H20" s="1">
        <f t="shared" si="1"/>
        <v>548</v>
      </c>
      <c r="I20" s="1">
        <v>732</v>
      </c>
      <c r="J20" s="1">
        <v>0</v>
      </c>
      <c r="K20" s="1">
        <f t="shared" si="2"/>
        <v>732</v>
      </c>
      <c r="L20" s="1">
        <v>512</v>
      </c>
      <c r="M20" s="1">
        <v>0</v>
      </c>
      <c r="N20" s="1">
        <f t="shared" si="3"/>
        <v>512</v>
      </c>
      <c r="O20" s="1">
        <v>532</v>
      </c>
      <c r="P20" s="1">
        <v>0</v>
      </c>
      <c r="Q20" s="1">
        <f t="shared" si="4"/>
        <v>532</v>
      </c>
      <c r="R20" s="1">
        <v>425</v>
      </c>
      <c r="S20" s="1">
        <v>0</v>
      </c>
      <c r="T20" s="1">
        <f t="shared" si="5"/>
        <v>425</v>
      </c>
      <c r="U20" s="1">
        <v>368</v>
      </c>
      <c r="V20" s="1">
        <v>0</v>
      </c>
      <c r="W20" s="1">
        <f t="shared" si="6"/>
        <v>368</v>
      </c>
      <c r="X20" s="1">
        <v>105</v>
      </c>
      <c r="Y20" s="1">
        <v>0</v>
      </c>
      <c r="Z20" s="1">
        <f t="shared" si="7"/>
        <v>105</v>
      </c>
      <c r="AA20" s="1">
        <v>72</v>
      </c>
      <c r="AB20" s="1">
        <v>0</v>
      </c>
      <c r="AC20" s="1">
        <f t="shared" si="8"/>
        <v>72</v>
      </c>
      <c r="AD20" s="1">
        <v>186</v>
      </c>
      <c r="AE20" s="1">
        <v>0</v>
      </c>
      <c r="AF20" s="1">
        <f t="shared" si="12"/>
        <v>186</v>
      </c>
      <c r="AG20" s="1">
        <v>511</v>
      </c>
      <c r="AH20" s="1">
        <v>0</v>
      </c>
      <c r="AI20" s="1">
        <f t="shared" si="9"/>
        <v>511</v>
      </c>
      <c r="AJ20" s="1">
        <v>616</v>
      </c>
      <c r="AK20" s="1">
        <v>0</v>
      </c>
      <c r="AL20" s="1">
        <f t="shared" si="10"/>
        <v>616</v>
      </c>
      <c r="AM20" s="1">
        <f t="shared" si="13"/>
        <v>5268</v>
      </c>
      <c r="AN20" s="1">
        <f t="shared" si="13"/>
        <v>0</v>
      </c>
      <c r="AO20" s="1">
        <f t="shared" si="11"/>
        <v>5268</v>
      </c>
    </row>
    <row r="21" spans="2:41" x14ac:dyDescent="0.2">
      <c r="B21" s="9" t="s">
        <v>17</v>
      </c>
      <c r="C21" s="1">
        <v>0</v>
      </c>
      <c r="D21" s="1">
        <v>0</v>
      </c>
      <c r="E21" s="1">
        <f t="shared" si="0"/>
        <v>0</v>
      </c>
      <c r="F21" s="1">
        <v>0</v>
      </c>
      <c r="G21" s="1">
        <v>0</v>
      </c>
      <c r="H21" s="1">
        <f t="shared" si="1"/>
        <v>0</v>
      </c>
      <c r="I21" s="1">
        <v>0</v>
      </c>
      <c r="J21" s="1">
        <v>0</v>
      </c>
      <c r="K21" s="1">
        <f t="shared" si="2"/>
        <v>0</v>
      </c>
      <c r="L21" s="1">
        <v>0</v>
      </c>
      <c r="M21" s="1">
        <v>0</v>
      </c>
      <c r="N21" s="1">
        <f t="shared" si="3"/>
        <v>0</v>
      </c>
      <c r="O21" s="1">
        <v>0</v>
      </c>
      <c r="P21" s="1">
        <v>0</v>
      </c>
      <c r="Q21" s="1">
        <f t="shared" si="4"/>
        <v>0</v>
      </c>
      <c r="R21" s="1">
        <v>0</v>
      </c>
      <c r="S21" s="1">
        <v>0</v>
      </c>
      <c r="T21" s="1">
        <f t="shared" si="5"/>
        <v>0</v>
      </c>
      <c r="U21" s="1">
        <v>0</v>
      </c>
      <c r="V21" s="1">
        <v>0</v>
      </c>
      <c r="W21" s="1">
        <f t="shared" si="6"/>
        <v>0</v>
      </c>
      <c r="X21" s="1">
        <v>0</v>
      </c>
      <c r="Y21" s="1">
        <v>0</v>
      </c>
      <c r="Z21" s="1">
        <f t="shared" si="7"/>
        <v>0</v>
      </c>
      <c r="AA21" s="1">
        <v>0</v>
      </c>
      <c r="AB21" s="1">
        <v>0</v>
      </c>
      <c r="AC21" s="1">
        <f t="shared" si="8"/>
        <v>0</v>
      </c>
      <c r="AD21" s="1">
        <v>0</v>
      </c>
      <c r="AE21" s="1">
        <v>0</v>
      </c>
      <c r="AF21" s="1">
        <f t="shared" si="12"/>
        <v>0</v>
      </c>
      <c r="AG21" s="1">
        <v>0</v>
      </c>
      <c r="AH21" s="1">
        <v>0</v>
      </c>
      <c r="AI21" s="1">
        <f t="shared" si="9"/>
        <v>0</v>
      </c>
      <c r="AJ21" s="1">
        <v>0</v>
      </c>
      <c r="AK21" s="1">
        <v>0</v>
      </c>
      <c r="AL21" s="1">
        <f t="shared" si="10"/>
        <v>0</v>
      </c>
      <c r="AM21" s="1">
        <f t="shared" si="13"/>
        <v>0</v>
      </c>
      <c r="AN21" s="1">
        <f t="shared" si="13"/>
        <v>0</v>
      </c>
      <c r="AO21" s="1">
        <f t="shared" si="11"/>
        <v>0</v>
      </c>
    </row>
    <row r="22" spans="2:41" x14ac:dyDescent="0.2">
      <c r="B22" s="9" t="s">
        <v>18</v>
      </c>
      <c r="C22" s="1">
        <v>0</v>
      </c>
      <c r="D22" s="1">
        <v>0</v>
      </c>
      <c r="E22" s="1">
        <f t="shared" si="0"/>
        <v>0</v>
      </c>
      <c r="F22" s="1">
        <v>0</v>
      </c>
      <c r="G22" s="1">
        <v>0</v>
      </c>
      <c r="H22" s="1">
        <f t="shared" si="1"/>
        <v>0</v>
      </c>
      <c r="I22" s="1">
        <v>0</v>
      </c>
      <c r="J22" s="1">
        <v>0</v>
      </c>
      <c r="K22" s="1">
        <f t="shared" si="2"/>
        <v>0</v>
      </c>
      <c r="L22" s="1">
        <v>0</v>
      </c>
      <c r="M22" s="1">
        <v>0</v>
      </c>
      <c r="N22" s="1">
        <f t="shared" si="3"/>
        <v>0</v>
      </c>
      <c r="O22" s="1">
        <v>0</v>
      </c>
      <c r="P22" s="1">
        <v>0</v>
      </c>
      <c r="Q22" s="1">
        <f t="shared" si="4"/>
        <v>0</v>
      </c>
      <c r="R22" s="1">
        <v>0</v>
      </c>
      <c r="S22" s="1">
        <v>0</v>
      </c>
      <c r="T22" s="1">
        <f t="shared" si="5"/>
        <v>0</v>
      </c>
      <c r="U22" s="1">
        <v>0</v>
      </c>
      <c r="V22" s="1">
        <v>0</v>
      </c>
      <c r="W22" s="1">
        <f t="shared" si="6"/>
        <v>0</v>
      </c>
      <c r="X22" s="1">
        <v>0</v>
      </c>
      <c r="Y22" s="1">
        <v>0</v>
      </c>
      <c r="Z22" s="1">
        <f t="shared" si="7"/>
        <v>0</v>
      </c>
      <c r="AA22" s="1">
        <v>0</v>
      </c>
      <c r="AB22" s="1">
        <v>0</v>
      </c>
      <c r="AC22" s="1">
        <f t="shared" si="8"/>
        <v>0</v>
      </c>
      <c r="AD22" s="1">
        <v>0</v>
      </c>
      <c r="AE22" s="1">
        <v>0</v>
      </c>
      <c r="AF22" s="1">
        <f t="shared" si="12"/>
        <v>0</v>
      </c>
      <c r="AG22" s="1">
        <v>0</v>
      </c>
      <c r="AH22" s="1">
        <v>0</v>
      </c>
      <c r="AI22" s="1">
        <f t="shared" si="9"/>
        <v>0</v>
      </c>
      <c r="AJ22" s="1">
        <v>0</v>
      </c>
      <c r="AK22" s="1">
        <v>0</v>
      </c>
      <c r="AL22" s="1">
        <f t="shared" si="10"/>
        <v>0</v>
      </c>
      <c r="AM22" s="1">
        <f t="shared" si="13"/>
        <v>0</v>
      </c>
      <c r="AN22" s="1">
        <f t="shared" si="13"/>
        <v>0</v>
      </c>
      <c r="AO22" s="1">
        <f t="shared" si="11"/>
        <v>0</v>
      </c>
    </row>
    <row r="23" spans="2:41" x14ac:dyDescent="0.2">
      <c r="B23" s="9" t="s">
        <v>19</v>
      </c>
      <c r="C23" s="1">
        <v>0</v>
      </c>
      <c r="D23" s="1">
        <v>0</v>
      </c>
      <c r="E23" s="1">
        <f t="shared" si="0"/>
        <v>0</v>
      </c>
      <c r="F23" s="1">
        <v>0</v>
      </c>
      <c r="G23" s="1">
        <v>0</v>
      </c>
      <c r="H23" s="1">
        <f t="shared" si="1"/>
        <v>0</v>
      </c>
      <c r="I23" s="1">
        <v>0</v>
      </c>
      <c r="J23" s="1">
        <v>0</v>
      </c>
      <c r="K23" s="1">
        <f t="shared" si="2"/>
        <v>0</v>
      </c>
      <c r="L23" s="1">
        <v>0</v>
      </c>
      <c r="M23" s="1">
        <v>0</v>
      </c>
      <c r="N23" s="1">
        <f t="shared" si="3"/>
        <v>0</v>
      </c>
      <c r="O23" s="1">
        <v>0</v>
      </c>
      <c r="P23" s="1">
        <v>0</v>
      </c>
      <c r="Q23" s="1">
        <f t="shared" si="4"/>
        <v>0</v>
      </c>
      <c r="R23" s="1">
        <v>0</v>
      </c>
      <c r="S23" s="1">
        <v>0</v>
      </c>
      <c r="T23" s="1">
        <f t="shared" si="5"/>
        <v>0</v>
      </c>
      <c r="U23" s="1">
        <v>0</v>
      </c>
      <c r="V23" s="1">
        <v>0</v>
      </c>
      <c r="W23" s="1">
        <f t="shared" si="6"/>
        <v>0</v>
      </c>
      <c r="X23" s="1">
        <v>0</v>
      </c>
      <c r="Y23" s="1">
        <v>0</v>
      </c>
      <c r="Z23" s="1">
        <f t="shared" si="7"/>
        <v>0</v>
      </c>
      <c r="AA23" s="1">
        <v>0</v>
      </c>
      <c r="AB23" s="1">
        <v>0</v>
      </c>
      <c r="AC23" s="1">
        <f t="shared" si="8"/>
        <v>0</v>
      </c>
      <c r="AD23" s="1">
        <v>0</v>
      </c>
      <c r="AE23" s="1">
        <v>0</v>
      </c>
      <c r="AF23" s="1">
        <f t="shared" si="12"/>
        <v>0</v>
      </c>
      <c r="AG23" s="1">
        <v>0</v>
      </c>
      <c r="AH23" s="1">
        <v>0</v>
      </c>
      <c r="AI23" s="1">
        <f t="shared" si="9"/>
        <v>0</v>
      </c>
      <c r="AJ23" s="1">
        <v>0</v>
      </c>
      <c r="AK23" s="1">
        <v>0</v>
      </c>
      <c r="AL23" s="1">
        <f t="shared" si="10"/>
        <v>0</v>
      </c>
      <c r="AM23" s="1">
        <f t="shared" si="13"/>
        <v>0</v>
      </c>
      <c r="AN23" s="1">
        <f t="shared" si="13"/>
        <v>0</v>
      </c>
      <c r="AO23" s="1">
        <f t="shared" si="11"/>
        <v>0</v>
      </c>
    </row>
    <row r="24" spans="2:41" x14ac:dyDescent="0.2">
      <c r="B24" s="9" t="s">
        <v>53</v>
      </c>
      <c r="C24" s="1">
        <v>0</v>
      </c>
      <c r="D24" s="1">
        <v>0</v>
      </c>
      <c r="E24" s="1">
        <f t="shared" si="0"/>
        <v>0</v>
      </c>
      <c r="F24" s="1">
        <v>0</v>
      </c>
      <c r="G24" s="1">
        <v>0</v>
      </c>
      <c r="H24" s="1">
        <f t="shared" si="1"/>
        <v>0</v>
      </c>
      <c r="I24" s="1">
        <v>0</v>
      </c>
      <c r="J24" s="1">
        <v>0</v>
      </c>
      <c r="K24" s="1">
        <f t="shared" si="2"/>
        <v>0</v>
      </c>
      <c r="L24" s="1">
        <v>0</v>
      </c>
      <c r="M24" s="1">
        <v>0</v>
      </c>
      <c r="N24" s="1">
        <f t="shared" si="3"/>
        <v>0</v>
      </c>
      <c r="O24" s="1">
        <v>0</v>
      </c>
      <c r="P24" s="1">
        <v>0</v>
      </c>
      <c r="Q24" s="1">
        <f t="shared" si="4"/>
        <v>0</v>
      </c>
      <c r="R24" s="1">
        <v>0</v>
      </c>
      <c r="S24" s="1">
        <v>0</v>
      </c>
      <c r="T24" s="1">
        <f t="shared" si="5"/>
        <v>0</v>
      </c>
      <c r="U24" s="1">
        <v>0</v>
      </c>
      <c r="V24" s="1">
        <v>0</v>
      </c>
      <c r="W24" s="1">
        <f t="shared" si="6"/>
        <v>0</v>
      </c>
      <c r="X24" s="1">
        <v>0</v>
      </c>
      <c r="Y24" s="1">
        <v>0</v>
      </c>
      <c r="Z24" s="1">
        <f t="shared" si="7"/>
        <v>0</v>
      </c>
      <c r="AA24" s="1">
        <v>0</v>
      </c>
      <c r="AB24" s="1">
        <v>0</v>
      </c>
      <c r="AC24" s="1">
        <f t="shared" si="8"/>
        <v>0</v>
      </c>
      <c r="AD24" s="1">
        <v>0</v>
      </c>
      <c r="AE24" s="1">
        <v>0</v>
      </c>
      <c r="AF24" s="1">
        <f t="shared" si="12"/>
        <v>0</v>
      </c>
      <c r="AG24" s="1">
        <v>0</v>
      </c>
      <c r="AH24" s="1">
        <v>0</v>
      </c>
      <c r="AI24" s="1">
        <f t="shared" si="9"/>
        <v>0</v>
      </c>
      <c r="AJ24" s="1">
        <v>0</v>
      </c>
      <c r="AK24" s="1">
        <v>0</v>
      </c>
      <c r="AL24" s="1">
        <f t="shared" si="10"/>
        <v>0</v>
      </c>
      <c r="AM24" s="1">
        <f t="shared" si="13"/>
        <v>0</v>
      </c>
      <c r="AN24" s="1"/>
      <c r="AO24" s="1">
        <f t="shared" si="11"/>
        <v>0</v>
      </c>
    </row>
    <row r="25" spans="2:41" x14ac:dyDescent="0.2">
      <c r="B25" s="9" t="s">
        <v>20</v>
      </c>
      <c r="C25" s="1">
        <v>24159</v>
      </c>
      <c r="D25" s="1">
        <v>0</v>
      </c>
      <c r="E25" s="1">
        <f t="shared" si="0"/>
        <v>24159</v>
      </c>
      <c r="F25" s="1">
        <v>21082</v>
      </c>
      <c r="G25" s="1">
        <v>0</v>
      </c>
      <c r="H25" s="1">
        <f t="shared" si="1"/>
        <v>21082</v>
      </c>
      <c r="I25" s="1">
        <v>23080</v>
      </c>
      <c r="J25" s="1">
        <v>0</v>
      </c>
      <c r="K25" s="1">
        <f t="shared" si="2"/>
        <v>23080</v>
      </c>
      <c r="L25" s="1">
        <v>23183</v>
      </c>
      <c r="M25" s="1">
        <v>0</v>
      </c>
      <c r="N25" s="1">
        <f t="shared" si="3"/>
        <v>23183</v>
      </c>
      <c r="O25" s="1">
        <v>33421</v>
      </c>
      <c r="P25" s="1">
        <v>0</v>
      </c>
      <c r="Q25" s="1">
        <f t="shared" si="4"/>
        <v>33421</v>
      </c>
      <c r="R25" s="1">
        <v>38791</v>
      </c>
      <c r="S25" s="1">
        <v>0</v>
      </c>
      <c r="T25" s="1">
        <f t="shared" si="5"/>
        <v>38791</v>
      </c>
      <c r="U25" s="1">
        <v>34543</v>
      </c>
      <c r="V25" s="1">
        <v>0</v>
      </c>
      <c r="W25" s="1">
        <f t="shared" si="6"/>
        <v>34543</v>
      </c>
      <c r="X25" s="1">
        <v>29558</v>
      </c>
      <c r="Y25" s="1">
        <v>0</v>
      </c>
      <c r="Z25" s="1">
        <f t="shared" si="7"/>
        <v>29558</v>
      </c>
      <c r="AA25" s="1">
        <v>33301</v>
      </c>
      <c r="AB25" s="1">
        <v>0</v>
      </c>
      <c r="AC25" s="1">
        <f t="shared" si="8"/>
        <v>33301</v>
      </c>
      <c r="AD25" s="1">
        <v>27586</v>
      </c>
      <c r="AE25" s="1">
        <v>0</v>
      </c>
      <c r="AF25" s="1">
        <f t="shared" si="12"/>
        <v>27586</v>
      </c>
      <c r="AG25" s="1">
        <v>45378</v>
      </c>
      <c r="AH25" s="1">
        <v>0</v>
      </c>
      <c r="AI25" s="1">
        <f t="shared" si="9"/>
        <v>45378</v>
      </c>
      <c r="AJ25" s="1">
        <v>42558</v>
      </c>
      <c r="AK25" s="1">
        <v>0</v>
      </c>
      <c r="AL25" s="1">
        <f t="shared" si="10"/>
        <v>42558</v>
      </c>
      <c r="AM25" s="1">
        <f t="shared" si="13"/>
        <v>376640</v>
      </c>
      <c r="AN25" s="1">
        <f t="shared" si="13"/>
        <v>0</v>
      </c>
      <c r="AO25" s="1">
        <f t="shared" si="11"/>
        <v>376640</v>
      </c>
    </row>
    <row r="26" spans="2:41" x14ac:dyDescent="0.2">
      <c r="B26" s="9" t="s">
        <v>21</v>
      </c>
      <c r="C26" s="1">
        <v>128</v>
      </c>
      <c r="D26" s="1">
        <v>0</v>
      </c>
      <c r="E26" s="1">
        <f t="shared" si="0"/>
        <v>128</v>
      </c>
      <c r="F26" s="1">
        <v>0</v>
      </c>
      <c r="G26" s="1">
        <v>0</v>
      </c>
      <c r="H26" s="1">
        <f t="shared" si="1"/>
        <v>0</v>
      </c>
      <c r="I26" s="1">
        <v>0</v>
      </c>
      <c r="J26" s="1">
        <v>0</v>
      </c>
      <c r="K26" s="1">
        <f t="shared" si="2"/>
        <v>0</v>
      </c>
      <c r="L26" s="1">
        <v>0</v>
      </c>
      <c r="M26" s="1">
        <v>0</v>
      </c>
      <c r="N26" s="1">
        <f t="shared" si="3"/>
        <v>0</v>
      </c>
      <c r="O26" s="1">
        <v>0</v>
      </c>
      <c r="P26" s="1">
        <v>0</v>
      </c>
      <c r="Q26" s="1">
        <f t="shared" si="4"/>
        <v>0</v>
      </c>
      <c r="R26" s="1">
        <v>0</v>
      </c>
      <c r="S26" s="1">
        <v>0</v>
      </c>
      <c r="T26" s="1">
        <f t="shared" si="5"/>
        <v>0</v>
      </c>
      <c r="U26" s="1">
        <v>0</v>
      </c>
      <c r="V26" s="1">
        <v>0</v>
      </c>
      <c r="W26" s="1">
        <f t="shared" si="6"/>
        <v>0</v>
      </c>
      <c r="X26" s="1">
        <v>0</v>
      </c>
      <c r="Y26" s="1">
        <v>0</v>
      </c>
      <c r="Z26" s="1">
        <f t="shared" si="7"/>
        <v>0</v>
      </c>
      <c r="AA26" s="1">
        <v>0</v>
      </c>
      <c r="AB26" s="1">
        <v>0</v>
      </c>
      <c r="AC26" s="1">
        <f t="shared" si="8"/>
        <v>0</v>
      </c>
      <c r="AD26" s="1">
        <v>114</v>
      </c>
      <c r="AE26" s="1">
        <v>0</v>
      </c>
      <c r="AF26" s="1">
        <f t="shared" si="12"/>
        <v>114</v>
      </c>
      <c r="AG26" s="1">
        <v>291</v>
      </c>
      <c r="AH26" s="1">
        <v>0</v>
      </c>
      <c r="AI26" s="1">
        <f t="shared" si="9"/>
        <v>291</v>
      </c>
      <c r="AJ26" s="1">
        <v>0</v>
      </c>
      <c r="AK26" s="1">
        <v>0</v>
      </c>
      <c r="AL26" s="1">
        <f t="shared" si="10"/>
        <v>0</v>
      </c>
      <c r="AM26" s="1">
        <f t="shared" si="13"/>
        <v>533</v>
      </c>
      <c r="AN26" s="1">
        <f t="shared" si="13"/>
        <v>0</v>
      </c>
      <c r="AO26" s="1">
        <f t="shared" si="11"/>
        <v>533</v>
      </c>
    </row>
    <row r="27" spans="2:41" x14ac:dyDescent="0.2">
      <c r="B27" s="9" t="s">
        <v>22</v>
      </c>
      <c r="C27" s="1">
        <v>0</v>
      </c>
      <c r="D27" s="1">
        <v>0</v>
      </c>
      <c r="E27" s="1">
        <f t="shared" si="0"/>
        <v>0</v>
      </c>
      <c r="F27" s="1">
        <v>0</v>
      </c>
      <c r="G27" s="1">
        <v>0</v>
      </c>
      <c r="H27" s="1">
        <f t="shared" si="1"/>
        <v>0</v>
      </c>
      <c r="I27" s="1">
        <v>0</v>
      </c>
      <c r="J27" s="1">
        <v>0</v>
      </c>
      <c r="K27" s="1">
        <f t="shared" si="2"/>
        <v>0</v>
      </c>
      <c r="L27" s="1">
        <v>0</v>
      </c>
      <c r="M27" s="1">
        <v>0</v>
      </c>
      <c r="N27" s="1">
        <f t="shared" si="3"/>
        <v>0</v>
      </c>
      <c r="O27" s="1">
        <v>0</v>
      </c>
      <c r="P27" s="1">
        <v>0</v>
      </c>
      <c r="Q27" s="1">
        <f t="shared" si="4"/>
        <v>0</v>
      </c>
      <c r="R27" s="1">
        <v>0</v>
      </c>
      <c r="S27" s="1">
        <v>0</v>
      </c>
      <c r="T27" s="1">
        <f t="shared" si="5"/>
        <v>0</v>
      </c>
      <c r="U27" s="1">
        <v>0</v>
      </c>
      <c r="V27" s="1">
        <v>0</v>
      </c>
      <c r="W27" s="1">
        <f t="shared" si="6"/>
        <v>0</v>
      </c>
      <c r="X27" s="1">
        <v>0</v>
      </c>
      <c r="Y27" s="1">
        <v>0</v>
      </c>
      <c r="Z27" s="1">
        <f t="shared" si="7"/>
        <v>0</v>
      </c>
      <c r="AA27" s="1">
        <v>0</v>
      </c>
      <c r="AB27" s="1">
        <v>0</v>
      </c>
      <c r="AC27" s="1">
        <f t="shared" si="8"/>
        <v>0</v>
      </c>
      <c r="AD27" s="1">
        <v>0</v>
      </c>
      <c r="AE27" s="1">
        <v>0</v>
      </c>
      <c r="AF27" s="1">
        <f t="shared" si="12"/>
        <v>0</v>
      </c>
      <c r="AG27" s="1">
        <v>0</v>
      </c>
      <c r="AH27" s="1">
        <v>0</v>
      </c>
      <c r="AI27" s="1">
        <f t="shared" si="9"/>
        <v>0</v>
      </c>
      <c r="AJ27" s="1">
        <v>0</v>
      </c>
      <c r="AK27" s="1">
        <v>0</v>
      </c>
      <c r="AL27" s="1">
        <f t="shared" si="10"/>
        <v>0</v>
      </c>
      <c r="AM27" s="1">
        <f t="shared" si="13"/>
        <v>0</v>
      </c>
      <c r="AN27" s="1">
        <f t="shared" si="13"/>
        <v>0</v>
      </c>
      <c r="AO27" s="1">
        <f t="shared" si="11"/>
        <v>0</v>
      </c>
    </row>
    <row r="28" spans="2:41" x14ac:dyDescent="0.2">
      <c r="B28" s="9" t="s">
        <v>23</v>
      </c>
      <c r="C28" s="1">
        <v>1036</v>
      </c>
      <c r="D28" s="1">
        <v>0</v>
      </c>
      <c r="E28" s="1">
        <f t="shared" si="0"/>
        <v>1036</v>
      </c>
      <c r="F28" s="1">
        <v>853</v>
      </c>
      <c r="G28" s="1">
        <v>0</v>
      </c>
      <c r="H28" s="1">
        <f t="shared" si="1"/>
        <v>853</v>
      </c>
      <c r="I28" s="1">
        <v>1176</v>
      </c>
      <c r="J28" s="1">
        <v>0</v>
      </c>
      <c r="K28" s="1">
        <f t="shared" si="2"/>
        <v>1176</v>
      </c>
      <c r="L28" s="1">
        <v>1807</v>
      </c>
      <c r="M28" s="1">
        <v>0</v>
      </c>
      <c r="N28" s="1">
        <f t="shared" si="3"/>
        <v>1807</v>
      </c>
      <c r="O28" s="1">
        <v>1529</v>
      </c>
      <c r="P28" s="1">
        <v>0</v>
      </c>
      <c r="Q28" s="1">
        <f t="shared" si="4"/>
        <v>1529</v>
      </c>
      <c r="R28" s="1">
        <v>1966</v>
      </c>
      <c r="S28" s="1">
        <v>0</v>
      </c>
      <c r="T28" s="1">
        <f t="shared" si="5"/>
        <v>1966</v>
      </c>
      <c r="U28" s="1">
        <v>1658</v>
      </c>
      <c r="V28" s="1">
        <v>0</v>
      </c>
      <c r="W28" s="1">
        <f t="shared" si="6"/>
        <v>1658</v>
      </c>
      <c r="X28" s="1">
        <v>2200</v>
      </c>
      <c r="Y28" s="1">
        <v>0</v>
      </c>
      <c r="Z28" s="1">
        <f t="shared" si="7"/>
        <v>2200</v>
      </c>
      <c r="AA28" s="1">
        <v>2051</v>
      </c>
      <c r="AB28" s="1">
        <v>0</v>
      </c>
      <c r="AC28" s="1">
        <f t="shared" si="8"/>
        <v>2051</v>
      </c>
      <c r="AD28" s="1">
        <v>2963</v>
      </c>
      <c r="AE28" s="1">
        <v>0</v>
      </c>
      <c r="AF28" s="1">
        <f t="shared" si="12"/>
        <v>2963</v>
      </c>
      <c r="AG28" s="1">
        <v>1500</v>
      </c>
      <c r="AH28" s="1">
        <v>0</v>
      </c>
      <c r="AI28" s="1">
        <f t="shared" si="9"/>
        <v>1500</v>
      </c>
      <c r="AJ28" s="1">
        <v>2588</v>
      </c>
      <c r="AK28" s="1">
        <v>0</v>
      </c>
      <c r="AL28" s="1">
        <f t="shared" si="10"/>
        <v>2588</v>
      </c>
      <c r="AM28" s="1">
        <f t="shared" si="13"/>
        <v>21327</v>
      </c>
      <c r="AN28" s="1">
        <f t="shared" si="13"/>
        <v>0</v>
      </c>
      <c r="AO28" s="1">
        <f t="shared" si="11"/>
        <v>21327</v>
      </c>
    </row>
    <row r="29" spans="2:41" x14ac:dyDescent="0.2">
      <c r="B29" s="9" t="s">
        <v>24</v>
      </c>
      <c r="C29" s="1">
        <v>0</v>
      </c>
      <c r="D29" s="1">
        <v>0</v>
      </c>
      <c r="E29" s="1">
        <f t="shared" si="0"/>
        <v>0</v>
      </c>
      <c r="F29" s="1">
        <v>0</v>
      </c>
      <c r="G29" s="1">
        <v>0</v>
      </c>
      <c r="H29" s="1">
        <f t="shared" si="1"/>
        <v>0</v>
      </c>
      <c r="I29" s="1">
        <v>0</v>
      </c>
      <c r="J29" s="1">
        <v>0</v>
      </c>
      <c r="K29" s="1">
        <f t="shared" si="2"/>
        <v>0</v>
      </c>
      <c r="L29" s="1">
        <v>0</v>
      </c>
      <c r="M29" s="1">
        <v>0</v>
      </c>
      <c r="N29" s="1">
        <f t="shared" si="3"/>
        <v>0</v>
      </c>
      <c r="O29" s="1">
        <v>0</v>
      </c>
      <c r="P29" s="1">
        <v>0</v>
      </c>
      <c r="Q29" s="1">
        <f t="shared" si="4"/>
        <v>0</v>
      </c>
      <c r="R29" s="1">
        <v>0</v>
      </c>
      <c r="S29" s="1">
        <v>0</v>
      </c>
      <c r="T29" s="1">
        <f t="shared" si="5"/>
        <v>0</v>
      </c>
      <c r="U29" s="1">
        <v>0</v>
      </c>
      <c r="V29" s="1">
        <v>0</v>
      </c>
      <c r="W29" s="1">
        <f t="shared" si="6"/>
        <v>0</v>
      </c>
      <c r="X29" s="1">
        <v>0</v>
      </c>
      <c r="Y29" s="1">
        <v>0</v>
      </c>
      <c r="Z29" s="1">
        <f t="shared" si="7"/>
        <v>0</v>
      </c>
      <c r="AA29" s="1">
        <v>0</v>
      </c>
      <c r="AB29" s="1">
        <v>0</v>
      </c>
      <c r="AC29" s="1">
        <f t="shared" si="8"/>
        <v>0</v>
      </c>
      <c r="AD29" s="1">
        <v>0</v>
      </c>
      <c r="AE29" s="1">
        <v>0</v>
      </c>
      <c r="AF29" s="1">
        <f t="shared" si="12"/>
        <v>0</v>
      </c>
      <c r="AG29" s="1">
        <v>0</v>
      </c>
      <c r="AH29" s="1">
        <v>0</v>
      </c>
      <c r="AI29" s="1">
        <f t="shared" si="9"/>
        <v>0</v>
      </c>
      <c r="AJ29" s="1">
        <v>0</v>
      </c>
      <c r="AK29" s="1">
        <v>0</v>
      </c>
      <c r="AL29" s="1">
        <f t="shared" si="10"/>
        <v>0</v>
      </c>
      <c r="AM29" s="1">
        <f t="shared" si="13"/>
        <v>0</v>
      </c>
      <c r="AN29" s="1">
        <f t="shared" si="13"/>
        <v>0</v>
      </c>
      <c r="AO29" s="1">
        <f t="shared" si="11"/>
        <v>0</v>
      </c>
    </row>
    <row r="30" spans="2:41" x14ac:dyDescent="0.2">
      <c r="B30" s="9" t="s">
        <v>25</v>
      </c>
      <c r="C30" s="1">
        <v>284989</v>
      </c>
      <c r="D30" s="1">
        <v>2618823</v>
      </c>
      <c r="E30" s="1">
        <f t="shared" si="0"/>
        <v>2903812</v>
      </c>
      <c r="F30" s="1">
        <v>295355</v>
      </c>
      <c r="G30" s="1">
        <v>2699738</v>
      </c>
      <c r="H30" s="1">
        <f t="shared" si="1"/>
        <v>2995093</v>
      </c>
      <c r="I30" s="1">
        <v>290626</v>
      </c>
      <c r="J30" s="1">
        <v>2445065</v>
      </c>
      <c r="K30" s="1">
        <f t="shared" si="2"/>
        <v>2735691</v>
      </c>
      <c r="L30" s="1">
        <v>255228</v>
      </c>
      <c r="M30" s="1">
        <v>2326820</v>
      </c>
      <c r="N30" s="1">
        <f t="shared" si="3"/>
        <v>2582048</v>
      </c>
      <c r="O30" s="1">
        <v>253438</v>
      </c>
      <c r="P30" s="1">
        <v>1465324</v>
      </c>
      <c r="Q30" s="1">
        <f t="shared" si="4"/>
        <v>1718762</v>
      </c>
      <c r="R30" s="1">
        <v>249750</v>
      </c>
      <c r="S30" s="1">
        <v>1182591</v>
      </c>
      <c r="T30" s="1">
        <f t="shared" si="5"/>
        <v>1432341</v>
      </c>
      <c r="U30" s="1">
        <v>233983</v>
      </c>
      <c r="V30" s="1">
        <v>1316791</v>
      </c>
      <c r="W30" s="1">
        <f t="shared" si="6"/>
        <v>1550774</v>
      </c>
      <c r="X30" s="1">
        <v>264937</v>
      </c>
      <c r="Y30" s="1">
        <v>734111</v>
      </c>
      <c r="Z30" s="1">
        <f t="shared" si="7"/>
        <v>999048</v>
      </c>
      <c r="AA30" s="1">
        <v>267316</v>
      </c>
      <c r="AB30" s="1">
        <v>273708</v>
      </c>
      <c r="AC30" s="1">
        <f t="shared" si="8"/>
        <v>541024</v>
      </c>
      <c r="AD30" s="1">
        <v>267927</v>
      </c>
      <c r="AE30" s="1">
        <v>366116</v>
      </c>
      <c r="AF30" s="1">
        <f t="shared" si="12"/>
        <v>634043</v>
      </c>
      <c r="AG30" s="1">
        <v>355471</v>
      </c>
      <c r="AH30" s="1">
        <v>627649</v>
      </c>
      <c r="AI30" s="1">
        <f t="shared" si="9"/>
        <v>983120</v>
      </c>
      <c r="AJ30" s="1">
        <v>477477</v>
      </c>
      <c r="AK30" s="1">
        <v>894147</v>
      </c>
      <c r="AL30" s="1">
        <f t="shared" si="10"/>
        <v>1371624</v>
      </c>
      <c r="AM30" s="1">
        <f t="shared" si="13"/>
        <v>3496497</v>
      </c>
      <c r="AN30" s="1">
        <f t="shared" si="13"/>
        <v>16950883</v>
      </c>
      <c r="AO30" s="1">
        <f t="shared" si="11"/>
        <v>20447380</v>
      </c>
    </row>
    <row r="31" spans="2:41" x14ac:dyDescent="0.2">
      <c r="B31" s="9" t="s">
        <v>26</v>
      </c>
      <c r="C31" s="1">
        <v>0</v>
      </c>
      <c r="D31" s="1">
        <v>0</v>
      </c>
      <c r="E31" s="1">
        <f t="shared" si="0"/>
        <v>0</v>
      </c>
      <c r="F31" s="1">
        <v>0</v>
      </c>
      <c r="G31" s="1">
        <v>0</v>
      </c>
      <c r="H31" s="1">
        <f t="shared" si="1"/>
        <v>0</v>
      </c>
      <c r="I31" s="1">
        <v>0</v>
      </c>
      <c r="J31" s="1">
        <v>0</v>
      </c>
      <c r="K31" s="1">
        <f t="shared" si="2"/>
        <v>0</v>
      </c>
      <c r="L31" s="1">
        <v>0</v>
      </c>
      <c r="M31" s="1">
        <v>0</v>
      </c>
      <c r="N31" s="1">
        <f t="shared" si="3"/>
        <v>0</v>
      </c>
      <c r="O31" s="1">
        <v>0</v>
      </c>
      <c r="P31" s="1">
        <v>0</v>
      </c>
      <c r="Q31" s="1">
        <f t="shared" si="4"/>
        <v>0</v>
      </c>
      <c r="R31" s="1">
        <v>0</v>
      </c>
      <c r="S31" s="1">
        <v>0</v>
      </c>
      <c r="T31" s="1">
        <f t="shared" si="5"/>
        <v>0</v>
      </c>
      <c r="U31" s="1">
        <v>0</v>
      </c>
      <c r="V31" s="1">
        <v>0</v>
      </c>
      <c r="W31" s="1">
        <f t="shared" si="6"/>
        <v>0</v>
      </c>
      <c r="X31" s="1">
        <v>0</v>
      </c>
      <c r="Y31" s="1">
        <v>0</v>
      </c>
      <c r="Z31" s="1">
        <f t="shared" si="7"/>
        <v>0</v>
      </c>
      <c r="AA31" s="1">
        <v>0</v>
      </c>
      <c r="AB31" s="1">
        <v>0</v>
      </c>
      <c r="AC31" s="1">
        <f t="shared" si="8"/>
        <v>0</v>
      </c>
      <c r="AD31" s="1">
        <v>0</v>
      </c>
      <c r="AE31" s="1">
        <v>0</v>
      </c>
      <c r="AF31" s="1">
        <f t="shared" si="12"/>
        <v>0</v>
      </c>
      <c r="AG31" s="1">
        <v>0</v>
      </c>
      <c r="AH31" s="1">
        <v>0</v>
      </c>
      <c r="AI31" s="1">
        <f t="shared" si="9"/>
        <v>0</v>
      </c>
      <c r="AJ31" s="1">
        <v>0</v>
      </c>
      <c r="AK31" s="1">
        <v>0</v>
      </c>
      <c r="AL31" s="1">
        <f t="shared" si="10"/>
        <v>0</v>
      </c>
      <c r="AM31" s="1">
        <f t="shared" si="13"/>
        <v>0</v>
      </c>
      <c r="AN31" s="1">
        <f t="shared" si="13"/>
        <v>0</v>
      </c>
      <c r="AO31" s="1">
        <f t="shared" si="11"/>
        <v>0</v>
      </c>
    </row>
    <row r="32" spans="2:41" x14ac:dyDescent="0.2">
      <c r="B32" s="9" t="s">
        <v>27</v>
      </c>
      <c r="C32" s="1">
        <v>6</v>
      </c>
      <c r="D32" s="1">
        <v>0</v>
      </c>
      <c r="E32" s="1">
        <f t="shared" si="0"/>
        <v>6</v>
      </c>
      <c r="F32" s="1">
        <v>0</v>
      </c>
      <c r="G32" s="1">
        <v>0</v>
      </c>
      <c r="H32" s="1">
        <f t="shared" si="1"/>
        <v>0</v>
      </c>
      <c r="I32" s="1">
        <v>0</v>
      </c>
      <c r="J32" s="1">
        <v>0</v>
      </c>
      <c r="K32" s="1">
        <f t="shared" si="2"/>
        <v>0</v>
      </c>
      <c r="L32" s="1">
        <v>0</v>
      </c>
      <c r="M32" s="1">
        <v>0</v>
      </c>
      <c r="N32" s="1">
        <f t="shared" si="3"/>
        <v>0</v>
      </c>
      <c r="O32" s="1">
        <v>0</v>
      </c>
      <c r="P32" s="1">
        <v>0</v>
      </c>
      <c r="Q32" s="1">
        <f t="shared" si="4"/>
        <v>0</v>
      </c>
      <c r="R32" s="1">
        <v>142</v>
      </c>
      <c r="S32" s="1">
        <v>0</v>
      </c>
      <c r="T32" s="1">
        <f t="shared" si="5"/>
        <v>142</v>
      </c>
      <c r="U32" s="1">
        <v>0</v>
      </c>
      <c r="V32" s="1">
        <v>0</v>
      </c>
      <c r="W32" s="1">
        <f t="shared" si="6"/>
        <v>0</v>
      </c>
      <c r="X32" s="1">
        <v>0</v>
      </c>
      <c r="Y32" s="1">
        <v>0</v>
      </c>
      <c r="Z32" s="1">
        <f t="shared" si="7"/>
        <v>0</v>
      </c>
      <c r="AA32" s="1">
        <v>0</v>
      </c>
      <c r="AB32" s="1">
        <v>0</v>
      </c>
      <c r="AC32" s="1">
        <f t="shared" si="8"/>
        <v>0</v>
      </c>
      <c r="AD32" s="1">
        <v>0</v>
      </c>
      <c r="AE32" s="1">
        <v>0</v>
      </c>
      <c r="AF32" s="1">
        <f t="shared" si="12"/>
        <v>0</v>
      </c>
      <c r="AG32" s="1">
        <v>0</v>
      </c>
      <c r="AH32" s="1">
        <v>0</v>
      </c>
      <c r="AI32" s="1">
        <f t="shared" si="9"/>
        <v>0</v>
      </c>
      <c r="AJ32" s="1">
        <v>0</v>
      </c>
      <c r="AK32" s="1">
        <v>0</v>
      </c>
      <c r="AL32" s="1">
        <f t="shared" si="10"/>
        <v>0</v>
      </c>
      <c r="AM32" s="1">
        <f t="shared" si="13"/>
        <v>148</v>
      </c>
      <c r="AN32" s="1">
        <f t="shared" si="13"/>
        <v>0</v>
      </c>
      <c r="AO32" s="1">
        <f t="shared" si="11"/>
        <v>148</v>
      </c>
    </row>
    <row r="33" spans="2:44" x14ac:dyDescent="0.2">
      <c r="B33" s="9" t="s">
        <v>28</v>
      </c>
      <c r="C33" s="1">
        <v>864</v>
      </c>
      <c r="D33" s="1">
        <v>0</v>
      </c>
      <c r="E33" s="1">
        <f t="shared" si="0"/>
        <v>864</v>
      </c>
      <c r="F33" s="1">
        <v>836</v>
      </c>
      <c r="G33" s="1">
        <v>0</v>
      </c>
      <c r="H33" s="1">
        <f t="shared" si="1"/>
        <v>836</v>
      </c>
      <c r="I33" s="1">
        <v>798</v>
      </c>
      <c r="J33" s="1">
        <v>0</v>
      </c>
      <c r="K33" s="1">
        <f t="shared" si="2"/>
        <v>798</v>
      </c>
      <c r="L33" s="1">
        <v>841</v>
      </c>
      <c r="M33" s="1">
        <v>0</v>
      </c>
      <c r="N33" s="1">
        <f t="shared" si="3"/>
        <v>841</v>
      </c>
      <c r="O33" s="1">
        <v>496</v>
      </c>
      <c r="P33" s="1">
        <v>0</v>
      </c>
      <c r="Q33" s="1">
        <f t="shared" si="4"/>
        <v>496</v>
      </c>
      <c r="R33" s="1">
        <v>670</v>
      </c>
      <c r="S33" s="1">
        <v>0</v>
      </c>
      <c r="T33" s="1">
        <f t="shared" si="5"/>
        <v>670</v>
      </c>
      <c r="U33" s="1">
        <v>761</v>
      </c>
      <c r="V33" s="1">
        <v>0</v>
      </c>
      <c r="W33" s="1">
        <f t="shared" si="6"/>
        <v>761</v>
      </c>
      <c r="X33" s="1">
        <v>311</v>
      </c>
      <c r="Y33" s="1">
        <v>0</v>
      </c>
      <c r="Z33" s="1">
        <f t="shared" si="7"/>
        <v>311</v>
      </c>
      <c r="AA33" s="1">
        <v>906</v>
      </c>
      <c r="AB33" s="1">
        <v>0</v>
      </c>
      <c r="AC33" s="1">
        <f t="shared" si="8"/>
        <v>906</v>
      </c>
      <c r="AD33" s="1">
        <v>2953</v>
      </c>
      <c r="AE33" s="1">
        <v>0</v>
      </c>
      <c r="AF33" s="1">
        <f t="shared" si="12"/>
        <v>2953</v>
      </c>
      <c r="AG33" s="1">
        <v>4894</v>
      </c>
      <c r="AH33" s="1">
        <v>0</v>
      </c>
      <c r="AI33" s="1">
        <f t="shared" si="9"/>
        <v>4894</v>
      </c>
      <c r="AJ33" s="1">
        <v>7930</v>
      </c>
      <c r="AK33" s="1">
        <v>0</v>
      </c>
      <c r="AL33" s="1">
        <f t="shared" si="10"/>
        <v>7930</v>
      </c>
      <c r="AM33" s="1">
        <f t="shared" si="13"/>
        <v>22260</v>
      </c>
      <c r="AN33" s="1">
        <f t="shared" si="13"/>
        <v>0</v>
      </c>
      <c r="AO33" s="1">
        <f t="shared" si="11"/>
        <v>22260</v>
      </c>
    </row>
    <row r="34" spans="2:44" x14ac:dyDescent="0.2">
      <c r="B34" s="2" t="s">
        <v>29</v>
      </c>
      <c r="C34" s="1">
        <v>1377</v>
      </c>
      <c r="D34" s="1">
        <v>0</v>
      </c>
      <c r="E34" s="1">
        <f t="shared" si="0"/>
        <v>1377</v>
      </c>
      <c r="F34" s="1">
        <v>944</v>
      </c>
      <c r="G34" s="1">
        <v>0</v>
      </c>
      <c r="H34" s="1">
        <f t="shared" si="1"/>
        <v>944</v>
      </c>
      <c r="I34" s="1">
        <v>3053</v>
      </c>
      <c r="J34" s="1">
        <v>0</v>
      </c>
      <c r="K34" s="1">
        <f t="shared" si="2"/>
        <v>3053</v>
      </c>
      <c r="L34" s="1">
        <v>2678</v>
      </c>
      <c r="M34" s="1">
        <v>0</v>
      </c>
      <c r="N34" s="1">
        <f t="shared" si="3"/>
        <v>2678</v>
      </c>
      <c r="O34" s="1">
        <v>1900</v>
      </c>
      <c r="P34" s="1">
        <v>0</v>
      </c>
      <c r="Q34" s="1">
        <f t="shared" si="4"/>
        <v>1900</v>
      </c>
      <c r="R34" s="1">
        <v>1384</v>
      </c>
      <c r="S34" s="1">
        <v>0</v>
      </c>
      <c r="T34" s="1">
        <f t="shared" si="5"/>
        <v>1384</v>
      </c>
      <c r="U34" s="1">
        <v>1063</v>
      </c>
      <c r="V34" s="1">
        <v>0</v>
      </c>
      <c r="W34" s="1">
        <f t="shared" si="6"/>
        <v>1063</v>
      </c>
      <c r="X34" s="1">
        <v>1638</v>
      </c>
      <c r="Y34" s="1">
        <v>0</v>
      </c>
      <c r="Z34" s="1">
        <f t="shared" si="7"/>
        <v>1638</v>
      </c>
      <c r="AA34" s="1">
        <v>995</v>
      </c>
      <c r="AB34" s="1">
        <v>0</v>
      </c>
      <c r="AC34" s="1">
        <f t="shared" si="8"/>
        <v>995</v>
      </c>
      <c r="AD34" s="1">
        <v>1208</v>
      </c>
      <c r="AE34" s="1">
        <v>0</v>
      </c>
      <c r="AF34" s="1">
        <f t="shared" si="12"/>
        <v>1208</v>
      </c>
      <c r="AG34" s="1">
        <v>1285</v>
      </c>
      <c r="AH34" s="1"/>
      <c r="AI34" s="1">
        <f t="shared" si="9"/>
        <v>1285</v>
      </c>
      <c r="AJ34" s="1">
        <v>1232</v>
      </c>
      <c r="AK34" s="1">
        <v>0</v>
      </c>
      <c r="AL34" s="1">
        <f t="shared" si="10"/>
        <v>1232</v>
      </c>
      <c r="AM34" s="1">
        <f t="shared" si="13"/>
        <v>18757</v>
      </c>
      <c r="AN34" s="1">
        <f t="shared" si="13"/>
        <v>0</v>
      </c>
      <c r="AO34" s="1">
        <f t="shared" si="11"/>
        <v>18757</v>
      </c>
    </row>
    <row r="35" spans="2:44" x14ac:dyDescent="0.2">
      <c r="B35" s="2" t="s">
        <v>30</v>
      </c>
      <c r="C35" s="1">
        <v>44383</v>
      </c>
      <c r="D35" s="1">
        <v>0</v>
      </c>
      <c r="E35" s="1">
        <f t="shared" si="0"/>
        <v>44383</v>
      </c>
      <c r="F35" s="1">
        <v>45752</v>
      </c>
      <c r="G35" s="1">
        <v>0</v>
      </c>
      <c r="H35" s="1">
        <f t="shared" si="1"/>
        <v>45752</v>
      </c>
      <c r="I35" s="1">
        <v>47749</v>
      </c>
      <c r="J35" s="1">
        <v>0</v>
      </c>
      <c r="K35" s="1">
        <f t="shared" si="2"/>
        <v>47749</v>
      </c>
      <c r="L35" s="1">
        <v>46581</v>
      </c>
      <c r="M35" s="1">
        <v>0</v>
      </c>
      <c r="N35" s="1">
        <f t="shared" si="3"/>
        <v>46581</v>
      </c>
      <c r="O35" s="1">
        <v>50236</v>
      </c>
      <c r="P35" s="1">
        <v>0</v>
      </c>
      <c r="Q35" s="1">
        <f t="shared" si="4"/>
        <v>50236</v>
      </c>
      <c r="R35" s="1">
        <v>45012</v>
      </c>
      <c r="S35" s="1">
        <v>0</v>
      </c>
      <c r="T35" s="1">
        <f t="shared" si="5"/>
        <v>45012</v>
      </c>
      <c r="U35" s="1">
        <v>53426</v>
      </c>
      <c r="V35" s="1">
        <v>0</v>
      </c>
      <c r="W35" s="1">
        <f t="shared" si="6"/>
        <v>53426</v>
      </c>
      <c r="X35" s="1">
        <v>69486</v>
      </c>
      <c r="Y35" s="1">
        <v>0</v>
      </c>
      <c r="Z35" s="1">
        <f t="shared" si="7"/>
        <v>69486</v>
      </c>
      <c r="AA35" s="1">
        <v>60975</v>
      </c>
      <c r="AB35" s="1">
        <v>0</v>
      </c>
      <c r="AC35" s="1">
        <f t="shared" si="8"/>
        <v>60975</v>
      </c>
      <c r="AD35" s="1">
        <v>66837</v>
      </c>
      <c r="AE35" s="1">
        <v>0</v>
      </c>
      <c r="AF35" s="1">
        <f t="shared" si="12"/>
        <v>66837</v>
      </c>
      <c r="AG35" s="1">
        <v>69200</v>
      </c>
      <c r="AH35" s="1">
        <v>0</v>
      </c>
      <c r="AI35" s="1">
        <f t="shared" si="9"/>
        <v>69200</v>
      </c>
      <c r="AJ35" s="1">
        <v>63951</v>
      </c>
      <c r="AK35" s="1">
        <v>0</v>
      </c>
      <c r="AL35" s="1">
        <f t="shared" si="10"/>
        <v>63951</v>
      </c>
      <c r="AM35" s="1">
        <f t="shared" si="13"/>
        <v>663588</v>
      </c>
      <c r="AN35" s="1">
        <f t="shared" si="13"/>
        <v>0</v>
      </c>
      <c r="AO35" s="1">
        <f t="shared" si="11"/>
        <v>663588</v>
      </c>
    </row>
    <row r="36" spans="2:44" x14ac:dyDescent="0.2">
      <c r="B36" s="2" t="s">
        <v>31</v>
      </c>
      <c r="C36" s="1">
        <v>24847</v>
      </c>
      <c r="D36" s="1">
        <v>0</v>
      </c>
      <c r="E36" s="1">
        <f t="shared" si="0"/>
        <v>24847</v>
      </c>
      <c r="F36" s="1">
        <v>29613</v>
      </c>
      <c r="G36" s="1">
        <v>0</v>
      </c>
      <c r="H36" s="1">
        <f t="shared" si="1"/>
        <v>29613</v>
      </c>
      <c r="I36" s="1">
        <v>22380</v>
      </c>
      <c r="J36" s="1">
        <v>0</v>
      </c>
      <c r="K36" s="1">
        <f t="shared" si="2"/>
        <v>22380</v>
      </c>
      <c r="L36" s="1">
        <v>12884</v>
      </c>
      <c r="M36" s="1">
        <v>0</v>
      </c>
      <c r="N36" s="1">
        <f t="shared" si="3"/>
        <v>12884</v>
      </c>
      <c r="O36" s="1">
        <v>9787</v>
      </c>
      <c r="P36" s="1">
        <v>0</v>
      </c>
      <c r="Q36" s="1">
        <f t="shared" si="4"/>
        <v>9787</v>
      </c>
      <c r="R36" s="1">
        <v>8491</v>
      </c>
      <c r="S36" s="1">
        <v>0</v>
      </c>
      <c r="T36" s="1">
        <f t="shared" si="5"/>
        <v>8491</v>
      </c>
      <c r="U36" s="1">
        <v>12447</v>
      </c>
      <c r="V36" s="1">
        <v>0</v>
      </c>
      <c r="W36" s="1">
        <f t="shared" si="6"/>
        <v>12447</v>
      </c>
      <c r="X36" s="1">
        <v>7991</v>
      </c>
      <c r="Y36" s="1">
        <v>0</v>
      </c>
      <c r="Z36" s="1">
        <f t="shared" si="7"/>
        <v>7991</v>
      </c>
      <c r="AA36" s="1">
        <v>10208</v>
      </c>
      <c r="AB36" s="1">
        <v>0</v>
      </c>
      <c r="AC36" s="1">
        <f t="shared" si="8"/>
        <v>10208</v>
      </c>
      <c r="AD36" s="1">
        <v>14799</v>
      </c>
      <c r="AE36" s="1">
        <v>0</v>
      </c>
      <c r="AF36" s="1">
        <f t="shared" si="12"/>
        <v>14799</v>
      </c>
      <c r="AG36" s="1">
        <v>14894</v>
      </c>
      <c r="AH36" s="1">
        <v>0</v>
      </c>
      <c r="AI36" s="1">
        <f t="shared" si="9"/>
        <v>14894</v>
      </c>
      <c r="AJ36" s="1">
        <v>17147</v>
      </c>
      <c r="AK36" s="1">
        <v>0</v>
      </c>
      <c r="AL36" s="1">
        <f t="shared" si="10"/>
        <v>17147</v>
      </c>
      <c r="AM36" s="1">
        <f t="shared" si="13"/>
        <v>185488</v>
      </c>
      <c r="AN36" s="1">
        <f t="shared" si="13"/>
        <v>0</v>
      </c>
      <c r="AO36" s="1">
        <f t="shared" si="11"/>
        <v>185488</v>
      </c>
    </row>
    <row r="37" spans="2:44" x14ac:dyDescent="0.2">
      <c r="B37" s="2" t="s">
        <v>32</v>
      </c>
      <c r="C37" s="1">
        <v>441</v>
      </c>
      <c r="D37" s="1">
        <v>0</v>
      </c>
      <c r="E37" s="1">
        <f t="shared" si="0"/>
        <v>441</v>
      </c>
      <c r="F37" s="1">
        <v>273</v>
      </c>
      <c r="G37" s="1">
        <v>0</v>
      </c>
      <c r="H37" s="1">
        <f t="shared" si="1"/>
        <v>273</v>
      </c>
      <c r="I37" s="1">
        <v>882</v>
      </c>
      <c r="J37" s="1">
        <v>0</v>
      </c>
      <c r="K37" s="1">
        <f t="shared" si="2"/>
        <v>882</v>
      </c>
      <c r="L37" s="1">
        <v>901</v>
      </c>
      <c r="M37" s="1">
        <v>0</v>
      </c>
      <c r="N37" s="1">
        <f t="shared" si="3"/>
        <v>901</v>
      </c>
      <c r="O37" s="1">
        <v>112.5</v>
      </c>
      <c r="P37" s="1">
        <v>0</v>
      </c>
      <c r="Q37" s="1">
        <f t="shared" si="4"/>
        <v>112.5</v>
      </c>
      <c r="R37" s="1">
        <v>135</v>
      </c>
      <c r="S37" s="1">
        <v>0</v>
      </c>
      <c r="T37" s="1">
        <f t="shared" si="5"/>
        <v>135</v>
      </c>
      <c r="U37" s="1">
        <v>427</v>
      </c>
      <c r="V37" s="1">
        <v>0</v>
      </c>
      <c r="W37" s="1">
        <f t="shared" si="6"/>
        <v>427</v>
      </c>
      <c r="X37" s="1">
        <v>566</v>
      </c>
      <c r="Y37" s="1">
        <v>0</v>
      </c>
      <c r="Z37" s="1">
        <f t="shared" si="7"/>
        <v>566</v>
      </c>
      <c r="AA37" s="1">
        <v>588</v>
      </c>
      <c r="AB37" s="1">
        <v>0</v>
      </c>
      <c r="AC37" s="1">
        <f t="shared" si="8"/>
        <v>588</v>
      </c>
      <c r="AD37" s="1">
        <v>1091</v>
      </c>
      <c r="AE37" s="1">
        <v>0</v>
      </c>
      <c r="AF37" s="1">
        <f t="shared" si="12"/>
        <v>1091</v>
      </c>
      <c r="AG37" s="1">
        <v>1172</v>
      </c>
      <c r="AH37" s="1"/>
      <c r="AI37" s="1">
        <f t="shared" si="9"/>
        <v>1172</v>
      </c>
      <c r="AJ37" s="1">
        <v>1431</v>
      </c>
      <c r="AK37" s="1">
        <v>0</v>
      </c>
      <c r="AL37" s="1">
        <f t="shared" si="10"/>
        <v>1431</v>
      </c>
      <c r="AM37" s="1">
        <f t="shared" si="13"/>
        <v>8019.5</v>
      </c>
      <c r="AN37" s="1">
        <f t="shared" si="13"/>
        <v>0</v>
      </c>
      <c r="AO37" s="1">
        <f t="shared" si="11"/>
        <v>8019.5</v>
      </c>
    </row>
    <row r="38" spans="2:44" x14ac:dyDescent="0.2">
      <c r="B38" s="2" t="s">
        <v>33</v>
      </c>
      <c r="C38" s="1">
        <v>28650</v>
      </c>
      <c r="D38" s="1">
        <v>0</v>
      </c>
      <c r="E38" s="1">
        <f t="shared" si="0"/>
        <v>28650</v>
      </c>
      <c r="F38" s="1">
        <v>29571</v>
      </c>
      <c r="G38" s="1">
        <v>0</v>
      </c>
      <c r="H38" s="1">
        <f t="shared" si="1"/>
        <v>29571</v>
      </c>
      <c r="I38" s="1">
        <v>34385</v>
      </c>
      <c r="J38" s="1">
        <v>0</v>
      </c>
      <c r="K38" s="1">
        <f t="shared" si="2"/>
        <v>34385</v>
      </c>
      <c r="L38" s="1">
        <v>35210</v>
      </c>
      <c r="M38" s="1">
        <v>0</v>
      </c>
      <c r="N38" s="1">
        <f t="shared" si="3"/>
        <v>35210</v>
      </c>
      <c r="O38" s="1">
        <v>26464</v>
      </c>
      <c r="P38" s="1">
        <v>0</v>
      </c>
      <c r="Q38" s="1">
        <f t="shared" si="4"/>
        <v>26464</v>
      </c>
      <c r="R38" s="1">
        <v>26208</v>
      </c>
      <c r="S38" s="1">
        <v>0</v>
      </c>
      <c r="T38" s="1">
        <f t="shared" si="5"/>
        <v>26208</v>
      </c>
      <c r="U38" s="1">
        <v>31897</v>
      </c>
      <c r="V38" s="1">
        <v>0</v>
      </c>
      <c r="W38" s="1">
        <f t="shared" si="6"/>
        <v>31897</v>
      </c>
      <c r="X38" s="1">
        <v>33700</v>
      </c>
      <c r="Y38" s="1">
        <v>0</v>
      </c>
      <c r="Z38" s="1">
        <f t="shared" si="7"/>
        <v>33700</v>
      </c>
      <c r="AA38" s="1">
        <v>24321</v>
      </c>
      <c r="AB38" s="1">
        <v>0</v>
      </c>
      <c r="AC38" s="1">
        <f t="shared" si="8"/>
        <v>24321</v>
      </c>
      <c r="AD38" s="1">
        <v>24784</v>
      </c>
      <c r="AE38" s="1">
        <v>0</v>
      </c>
      <c r="AF38" s="1">
        <f t="shared" si="12"/>
        <v>24784</v>
      </c>
      <c r="AG38" s="1">
        <v>22258</v>
      </c>
      <c r="AH38" s="1">
        <v>0</v>
      </c>
      <c r="AI38" s="1">
        <f t="shared" si="9"/>
        <v>22258</v>
      </c>
      <c r="AJ38" s="1">
        <v>22300</v>
      </c>
      <c r="AK38" s="1">
        <v>0</v>
      </c>
      <c r="AL38" s="1">
        <f t="shared" si="10"/>
        <v>22300</v>
      </c>
      <c r="AM38" s="1">
        <f t="shared" si="13"/>
        <v>339748</v>
      </c>
      <c r="AN38" s="1">
        <f t="shared" si="13"/>
        <v>0</v>
      </c>
      <c r="AO38" s="1">
        <f t="shared" si="11"/>
        <v>339748</v>
      </c>
    </row>
    <row r="39" spans="2:44" x14ac:dyDescent="0.2">
      <c r="B39" s="2" t="s">
        <v>34</v>
      </c>
      <c r="C39" s="1">
        <v>33482</v>
      </c>
      <c r="D39" s="1">
        <v>0</v>
      </c>
      <c r="E39" s="1">
        <f t="shared" si="0"/>
        <v>33482</v>
      </c>
      <c r="F39" s="1">
        <v>40073</v>
      </c>
      <c r="G39" s="1">
        <v>0</v>
      </c>
      <c r="H39" s="1">
        <f t="shared" si="1"/>
        <v>40073</v>
      </c>
      <c r="I39" s="1">
        <v>47208</v>
      </c>
      <c r="J39" s="1">
        <v>0</v>
      </c>
      <c r="K39" s="1">
        <f t="shared" si="2"/>
        <v>47208</v>
      </c>
      <c r="L39" s="1">
        <v>47502</v>
      </c>
      <c r="M39" s="1">
        <v>0</v>
      </c>
      <c r="N39" s="1">
        <f t="shared" si="3"/>
        <v>47502</v>
      </c>
      <c r="O39" s="1">
        <v>44804</v>
      </c>
      <c r="P39" s="1">
        <v>0</v>
      </c>
      <c r="Q39" s="1">
        <f t="shared" si="4"/>
        <v>44804</v>
      </c>
      <c r="R39" s="1">
        <v>43046</v>
      </c>
      <c r="S39" s="1">
        <v>0</v>
      </c>
      <c r="T39" s="1">
        <f t="shared" si="5"/>
        <v>43046</v>
      </c>
      <c r="U39" s="1">
        <v>46402</v>
      </c>
      <c r="V39" s="1">
        <v>0</v>
      </c>
      <c r="W39" s="1">
        <f t="shared" si="6"/>
        <v>46402</v>
      </c>
      <c r="X39" s="1">
        <v>48393</v>
      </c>
      <c r="Y39" s="1">
        <v>0</v>
      </c>
      <c r="Z39" s="1">
        <f t="shared" si="7"/>
        <v>48393</v>
      </c>
      <c r="AA39" s="1">
        <v>43153</v>
      </c>
      <c r="AB39" s="1">
        <v>0</v>
      </c>
      <c r="AC39" s="1">
        <f t="shared" si="8"/>
        <v>43153</v>
      </c>
      <c r="AD39" s="1">
        <v>43788</v>
      </c>
      <c r="AE39" s="1">
        <v>0</v>
      </c>
      <c r="AF39" s="1">
        <f t="shared" si="12"/>
        <v>43788</v>
      </c>
      <c r="AG39" s="1">
        <v>45360</v>
      </c>
      <c r="AH39" s="1">
        <v>0</v>
      </c>
      <c r="AI39" s="1">
        <f t="shared" si="9"/>
        <v>45360</v>
      </c>
      <c r="AJ39" s="1">
        <v>46852</v>
      </c>
      <c r="AK39" s="1">
        <v>0</v>
      </c>
      <c r="AL39" s="1">
        <f t="shared" si="10"/>
        <v>46852</v>
      </c>
      <c r="AM39" s="1">
        <f t="shared" si="13"/>
        <v>530063</v>
      </c>
      <c r="AN39" s="1">
        <f t="shared" si="13"/>
        <v>0</v>
      </c>
      <c r="AO39" s="1">
        <f t="shared" si="11"/>
        <v>530063</v>
      </c>
    </row>
    <row r="40" spans="2:44" x14ac:dyDescent="0.2">
      <c r="B40" s="2" t="s">
        <v>35</v>
      </c>
      <c r="C40" s="1">
        <v>0</v>
      </c>
      <c r="D40" s="1">
        <v>0</v>
      </c>
      <c r="E40" s="1">
        <f t="shared" si="0"/>
        <v>0</v>
      </c>
      <c r="F40" s="1">
        <v>0</v>
      </c>
      <c r="G40" s="1">
        <v>0</v>
      </c>
      <c r="H40" s="1">
        <f t="shared" si="1"/>
        <v>0</v>
      </c>
      <c r="I40" s="1">
        <v>0</v>
      </c>
      <c r="J40" s="1">
        <v>0</v>
      </c>
      <c r="K40" s="1">
        <f t="shared" si="2"/>
        <v>0</v>
      </c>
      <c r="L40" s="1">
        <v>0</v>
      </c>
      <c r="M40" s="1">
        <v>0</v>
      </c>
      <c r="N40" s="1">
        <f t="shared" si="3"/>
        <v>0</v>
      </c>
      <c r="O40" s="1">
        <v>0</v>
      </c>
      <c r="P40" s="1">
        <v>0</v>
      </c>
      <c r="Q40" s="1">
        <f t="shared" si="4"/>
        <v>0</v>
      </c>
      <c r="R40" s="1">
        <v>0</v>
      </c>
      <c r="S40" s="1">
        <v>0</v>
      </c>
      <c r="T40" s="1">
        <f t="shared" si="5"/>
        <v>0</v>
      </c>
      <c r="U40" s="1">
        <v>0</v>
      </c>
      <c r="V40" s="1">
        <v>0</v>
      </c>
      <c r="W40" s="1">
        <f t="shared" si="6"/>
        <v>0</v>
      </c>
      <c r="X40" s="1">
        <v>0</v>
      </c>
      <c r="Y40" s="1">
        <v>0</v>
      </c>
      <c r="Z40" s="1">
        <f t="shared" si="7"/>
        <v>0</v>
      </c>
      <c r="AA40" s="1">
        <v>0</v>
      </c>
      <c r="AB40" s="1">
        <v>0</v>
      </c>
      <c r="AC40" s="1">
        <f t="shared" si="8"/>
        <v>0</v>
      </c>
      <c r="AD40" s="1">
        <v>0</v>
      </c>
      <c r="AE40" s="1">
        <v>0</v>
      </c>
      <c r="AF40" s="1">
        <f t="shared" si="12"/>
        <v>0</v>
      </c>
      <c r="AG40" s="1">
        <v>0</v>
      </c>
      <c r="AH40" s="1">
        <v>0</v>
      </c>
      <c r="AI40" s="1">
        <f t="shared" si="9"/>
        <v>0</v>
      </c>
      <c r="AJ40" s="1">
        <v>0</v>
      </c>
      <c r="AK40" s="1">
        <v>0</v>
      </c>
      <c r="AL40" s="1">
        <f t="shared" si="10"/>
        <v>0</v>
      </c>
      <c r="AM40" s="1">
        <f t="shared" si="13"/>
        <v>0</v>
      </c>
      <c r="AN40" s="1">
        <f t="shared" si="13"/>
        <v>0</v>
      </c>
      <c r="AO40" s="1">
        <f t="shared" si="11"/>
        <v>0</v>
      </c>
    </row>
    <row r="41" spans="2:44" x14ac:dyDescent="0.2">
      <c r="B41" s="5" t="s">
        <v>37</v>
      </c>
      <c r="C41" s="1">
        <v>0</v>
      </c>
      <c r="D41" s="1">
        <v>0</v>
      </c>
      <c r="E41" s="1">
        <f t="shared" si="0"/>
        <v>0</v>
      </c>
      <c r="F41" s="1">
        <v>0</v>
      </c>
      <c r="G41" s="1">
        <v>0</v>
      </c>
      <c r="H41" s="1">
        <f t="shared" si="1"/>
        <v>0</v>
      </c>
      <c r="I41" s="1">
        <v>0</v>
      </c>
      <c r="J41" s="1">
        <v>0</v>
      </c>
      <c r="K41" s="1">
        <f t="shared" si="2"/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f t="shared" si="4"/>
        <v>0</v>
      </c>
      <c r="R41" s="1">
        <v>0</v>
      </c>
      <c r="S41" s="1">
        <v>0</v>
      </c>
      <c r="T41" s="1">
        <f t="shared" si="5"/>
        <v>0</v>
      </c>
      <c r="U41" s="1">
        <v>0</v>
      </c>
      <c r="V41" s="1">
        <v>0</v>
      </c>
      <c r="W41" s="1">
        <f t="shared" si="6"/>
        <v>0</v>
      </c>
      <c r="X41" s="1">
        <v>0</v>
      </c>
      <c r="Y41" s="1">
        <v>0</v>
      </c>
      <c r="Z41" s="1">
        <f t="shared" si="7"/>
        <v>0</v>
      </c>
      <c r="AA41" s="1">
        <v>0</v>
      </c>
      <c r="AB41" s="1">
        <v>0</v>
      </c>
      <c r="AC41" s="1">
        <f t="shared" si="8"/>
        <v>0</v>
      </c>
      <c r="AD41" s="1">
        <v>0</v>
      </c>
      <c r="AE41" s="1">
        <v>0</v>
      </c>
      <c r="AF41" s="1">
        <f t="shared" si="12"/>
        <v>0</v>
      </c>
      <c r="AG41" s="1">
        <v>0</v>
      </c>
      <c r="AH41" s="1">
        <v>0</v>
      </c>
      <c r="AI41" s="1">
        <f t="shared" si="9"/>
        <v>0</v>
      </c>
      <c r="AJ41" s="1">
        <v>0</v>
      </c>
      <c r="AK41" s="1">
        <v>0</v>
      </c>
      <c r="AL41" s="1">
        <f t="shared" si="10"/>
        <v>0</v>
      </c>
      <c r="AM41" s="1">
        <f t="shared" si="13"/>
        <v>0</v>
      </c>
      <c r="AN41" s="1">
        <f t="shared" si="13"/>
        <v>0</v>
      </c>
      <c r="AO41" s="1">
        <f t="shared" si="11"/>
        <v>0</v>
      </c>
    </row>
    <row r="42" spans="2:44" x14ac:dyDescent="0.2">
      <c r="B42" s="21" t="s">
        <v>52</v>
      </c>
      <c r="C42" s="1">
        <v>0</v>
      </c>
      <c r="D42" s="1">
        <v>0</v>
      </c>
      <c r="E42" s="1">
        <f t="shared" si="0"/>
        <v>0</v>
      </c>
      <c r="F42" s="1">
        <v>0</v>
      </c>
      <c r="G42" s="1">
        <v>0</v>
      </c>
      <c r="H42" s="1">
        <f t="shared" si="1"/>
        <v>0</v>
      </c>
      <c r="I42" s="1">
        <v>0</v>
      </c>
      <c r="J42" s="1">
        <v>0</v>
      </c>
      <c r="K42" s="1">
        <f t="shared" si="2"/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f t="shared" si="4"/>
        <v>0</v>
      </c>
      <c r="R42" s="1">
        <v>0</v>
      </c>
      <c r="S42" s="1">
        <v>0</v>
      </c>
      <c r="T42" s="1">
        <f t="shared" si="5"/>
        <v>0</v>
      </c>
      <c r="U42" s="1">
        <v>0</v>
      </c>
      <c r="V42" s="1">
        <v>0</v>
      </c>
      <c r="W42" s="1">
        <f t="shared" si="6"/>
        <v>0</v>
      </c>
      <c r="X42" s="1">
        <v>0</v>
      </c>
      <c r="Y42" s="1">
        <v>0</v>
      </c>
      <c r="Z42" s="1">
        <f t="shared" si="7"/>
        <v>0</v>
      </c>
      <c r="AA42" s="1">
        <v>0</v>
      </c>
      <c r="AB42" s="1">
        <v>0</v>
      </c>
      <c r="AC42" s="1">
        <f t="shared" si="8"/>
        <v>0</v>
      </c>
      <c r="AD42" s="1">
        <v>0</v>
      </c>
      <c r="AE42" s="1">
        <v>0</v>
      </c>
      <c r="AF42" s="1">
        <f t="shared" si="12"/>
        <v>0</v>
      </c>
      <c r="AG42" s="1">
        <v>0</v>
      </c>
      <c r="AH42" s="1">
        <v>0</v>
      </c>
      <c r="AI42" s="1">
        <f t="shared" si="9"/>
        <v>0</v>
      </c>
      <c r="AJ42" s="1">
        <v>0</v>
      </c>
      <c r="AK42" s="1">
        <v>0</v>
      </c>
      <c r="AL42" s="1">
        <f t="shared" si="10"/>
        <v>0</v>
      </c>
      <c r="AM42" s="1">
        <f t="shared" si="13"/>
        <v>0</v>
      </c>
      <c r="AN42" s="1">
        <f t="shared" si="13"/>
        <v>0</v>
      </c>
      <c r="AO42" s="1">
        <f t="shared" si="11"/>
        <v>0</v>
      </c>
    </row>
    <row r="43" spans="2:44" x14ac:dyDescent="0.2">
      <c r="B43" s="3" t="s">
        <v>36</v>
      </c>
      <c r="C43" s="4">
        <f>SUM(C8:C42)</f>
        <v>2903230</v>
      </c>
      <c r="D43" s="4">
        <f t="shared" ref="D43:AO43" si="14">SUM(D8:D42)</f>
        <v>99973739</v>
      </c>
      <c r="E43" s="4">
        <f t="shared" si="14"/>
        <v>102876969</v>
      </c>
      <c r="F43" s="4">
        <f t="shared" si="14"/>
        <v>2879204</v>
      </c>
      <c r="G43" s="4">
        <f t="shared" si="14"/>
        <v>92001992</v>
      </c>
      <c r="H43" s="4">
        <f t="shared" si="14"/>
        <v>94881196</v>
      </c>
      <c r="I43" s="4">
        <f t="shared" si="14"/>
        <v>2947607</v>
      </c>
      <c r="J43" s="4">
        <f t="shared" si="14"/>
        <v>117292107</v>
      </c>
      <c r="K43" s="4">
        <f t="shared" si="14"/>
        <v>120239714</v>
      </c>
      <c r="L43" s="4">
        <f t="shared" si="14"/>
        <v>2439676</v>
      </c>
      <c r="M43" s="4">
        <f t="shared" si="14"/>
        <v>107298471</v>
      </c>
      <c r="N43" s="4">
        <f t="shared" si="14"/>
        <v>109738147</v>
      </c>
      <c r="O43" s="4">
        <f t="shared" si="14"/>
        <v>2454271.5</v>
      </c>
      <c r="P43" s="4">
        <f t="shared" si="14"/>
        <v>108091624</v>
      </c>
      <c r="Q43" s="4">
        <f t="shared" si="14"/>
        <v>110545895.5</v>
      </c>
      <c r="R43" s="4">
        <f t="shared" si="14"/>
        <v>2326990</v>
      </c>
      <c r="S43" s="4">
        <f t="shared" si="14"/>
        <v>100881093</v>
      </c>
      <c r="T43" s="4">
        <f t="shared" si="14"/>
        <v>103208083</v>
      </c>
      <c r="U43" s="4">
        <f t="shared" si="14"/>
        <v>2346693</v>
      </c>
      <c r="V43" s="4">
        <f t="shared" si="14"/>
        <v>97888976</v>
      </c>
      <c r="W43" s="4">
        <f t="shared" si="14"/>
        <v>100235669</v>
      </c>
      <c r="X43" s="4">
        <f t="shared" si="14"/>
        <v>2429979</v>
      </c>
      <c r="Y43" s="4">
        <f t="shared" si="14"/>
        <v>95212360</v>
      </c>
      <c r="Z43" s="4">
        <f t="shared" si="14"/>
        <v>97642339</v>
      </c>
      <c r="AA43" s="4">
        <f t="shared" si="14"/>
        <v>2334831</v>
      </c>
      <c r="AB43" s="4">
        <f t="shared" si="14"/>
        <v>94855944</v>
      </c>
      <c r="AC43" s="4">
        <f t="shared" si="14"/>
        <v>97190775</v>
      </c>
      <c r="AD43" s="4">
        <f t="shared" si="14"/>
        <v>2391893</v>
      </c>
      <c r="AE43" s="4">
        <f t="shared" si="14"/>
        <v>97358476</v>
      </c>
      <c r="AF43" s="4">
        <f t="shared" si="14"/>
        <v>99750369</v>
      </c>
      <c r="AG43" s="4">
        <f t="shared" si="14"/>
        <v>2816392</v>
      </c>
      <c r="AH43" s="4">
        <f t="shared" si="14"/>
        <v>98260058</v>
      </c>
      <c r="AI43" s="4">
        <f t="shared" si="14"/>
        <v>101076450</v>
      </c>
      <c r="AJ43" s="4">
        <f t="shared" si="14"/>
        <v>3157969</v>
      </c>
      <c r="AK43" s="4">
        <f t="shared" si="14"/>
        <v>95831251</v>
      </c>
      <c r="AL43" s="4">
        <f t="shared" si="14"/>
        <v>98989220</v>
      </c>
      <c r="AM43" s="4">
        <f t="shared" si="14"/>
        <v>31428735.5</v>
      </c>
      <c r="AN43" s="4">
        <f t="shared" si="14"/>
        <v>1204946091</v>
      </c>
      <c r="AO43" s="4">
        <f t="shared" si="14"/>
        <v>1236374826.5</v>
      </c>
    </row>
    <row r="45" spans="2:44" x14ac:dyDescent="0.2">
      <c r="B45" s="51" t="s">
        <v>42</v>
      </c>
      <c r="C45" s="48">
        <f>C6</f>
        <v>44562</v>
      </c>
      <c r="D45" s="49"/>
      <c r="E45" s="50"/>
      <c r="F45" s="48">
        <f>F6</f>
        <v>44594</v>
      </c>
      <c r="G45" s="49"/>
      <c r="H45" s="50"/>
      <c r="I45" s="48">
        <f>I6</f>
        <v>44625</v>
      </c>
      <c r="J45" s="49"/>
      <c r="K45" s="50"/>
      <c r="L45" s="45">
        <f>L6</f>
        <v>44656</v>
      </c>
      <c r="M45" s="46"/>
      <c r="N45" s="47"/>
      <c r="O45" s="45">
        <f>O6</f>
        <v>44687</v>
      </c>
      <c r="P45" s="46"/>
      <c r="Q45" s="47"/>
      <c r="R45" s="45">
        <f>R6</f>
        <v>44719</v>
      </c>
      <c r="S45" s="46"/>
      <c r="T45" s="47"/>
      <c r="U45" s="32">
        <f>U6</f>
        <v>44749</v>
      </c>
      <c r="V45" s="33"/>
      <c r="W45" s="34"/>
      <c r="X45" s="32">
        <f>X6</f>
        <v>44780</v>
      </c>
      <c r="Y45" s="33"/>
      <c r="Z45" s="34"/>
      <c r="AA45" s="32">
        <f>AA6</f>
        <v>44811</v>
      </c>
      <c r="AB45" s="33"/>
      <c r="AC45" s="34"/>
      <c r="AD45" s="28">
        <f>AD6</f>
        <v>44841</v>
      </c>
      <c r="AE45" s="29"/>
      <c r="AF45" s="30"/>
      <c r="AG45" s="28">
        <f>AG6</f>
        <v>44872</v>
      </c>
      <c r="AH45" s="29"/>
      <c r="AI45" s="30"/>
      <c r="AJ45" s="28">
        <f>AJ6</f>
        <v>44902</v>
      </c>
      <c r="AK45" s="29"/>
      <c r="AL45" s="30"/>
      <c r="AM45" s="52">
        <f>AM5</f>
        <v>2022</v>
      </c>
      <c r="AN45" s="53"/>
      <c r="AO45" s="54"/>
      <c r="AP45" s="55" t="s">
        <v>43</v>
      </c>
      <c r="AQ45" s="55"/>
      <c r="AR45" s="55"/>
    </row>
    <row r="46" spans="2:44" x14ac:dyDescent="0.2">
      <c r="B46" s="51"/>
      <c r="C46" s="12" t="s">
        <v>1</v>
      </c>
      <c r="D46" s="12" t="s">
        <v>2</v>
      </c>
      <c r="E46" s="12" t="s">
        <v>3</v>
      </c>
      <c r="F46" s="12" t="s">
        <v>1</v>
      </c>
      <c r="G46" s="12" t="s">
        <v>2</v>
      </c>
      <c r="H46" s="12" t="s">
        <v>3</v>
      </c>
      <c r="I46" s="12" t="s">
        <v>1</v>
      </c>
      <c r="J46" s="12" t="s">
        <v>2</v>
      </c>
      <c r="K46" s="12" t="s">
        <v>3</v>
      </c>
      <c r="L46" s="19" t="s">
        <v>1</v>
      </c>
      <c r="M46" s="19" t="s">
        <v>2</v>
      </c>
      <c r="N46" s="19" t="s">
        <v>3</v>
      </c>
      <c r="O46" s="19" t="s">
        <v>1</v>
      </c>
      <c r="P46" s="19" t="s">
        <v>2</v>
      </c>
      <c r="Q46" s="19" t="s">
        <v>3</v>
      </c>
      <c r="R46" s="19" t="s">
        <v>1</v>
      </c>
      <c r="S46" s="19" t="s">
        <v>2</v>
      </c>
      <c r="T46" s="19" t="s">
        <v>3</v>
      </c>
      <c r="U46" s="13" t="s">
        <v>1</v>
      </c>
      <c r="V46" s="13" t="s">
        <v>2</v>
      </c>
      <c r="W46" s="13" t="s">
        <v>3</v>
      </c>
      <c r="X46" s="13" t="s">
        <v>1</v>
      </c>
      <c r="Y46" s="13" t="s">
        <v>2</v>
      </c>
      <c r="Z46" s="13" t="s">
        <v>3</v>
      </c>
      <c r="AA46" s="13" t="s">
        <v>1</v>
      </c>
      <c r="AB46" s="13" t="s">
        <v>2</v>
      </c>
      <c r="AC46" s="13" t="s">
        <v>3</v>
      </c>
      <c r="AD46" s="14" t="s">
        <v>1</v>
      </c>
      <c r="AE46" s="14" t="s">
        <v>2</v>
      </c>
      <c r="AF46" s="14" t="s">
        <v>3</v>
      </c>
      <c r="AG46" s="14" t="s">
        <v>1</v>
      </c>
      <c r="AH46" s="14" t="s">
        <v>2</v>
      </c>
      <c r="AI46" s="14" t="s">
        <v>3</v>
      </c>
      <c r="AJ46" s="14" t="s">
        <v>1</v>
      </c>
      <c r="AK46" s="14" t="s">
        <v>2</v>
      </c>
      <c r="AL46" s="14" t="s">
        <v>3</v>
      </c>
      <c r="AM46" s="8" t="s">
        <v>1</v>
      </c>
      <c r="AN46" s="8" t="s">
        <v>2</v>
      </c>
      <c r="AO46" s="8" t="s">
        <v>3</v>
      </c>
      <c r="AP46" s="15" t="s">
        <v>1</v>
      </c>
      <c r="AQ46" s="15" t="s">
        <v>2</v>
      </c>
      <c r="AR46" s="15" t="s">
        <v>3</v>
      </c>
    </row>
    <row r="47" spans="2:44" x14ac:dyDescent="0.2">
      <c r="B47" s="16" t="s">
        <v>44</v>
      </c>
      <c r="C47" s="17">
        <f t="shared" ref="C47:AO47" si="15">SUM(C8:C9,C11:C12,C30,C14)</f>
        <v>2662758</v>
      </c>
      <c r="D47" s="17">
        <f t="shared" si="15"/>
        <v>99973739</v>
      </c>
      <c r="E47" s="17">
        <f t="shared" si="15"/>
        <v>102636497</v>
      </c>
      <c r="F47" s="17">
        <f>SUM(F8:F9,F11:F12,F30,F14)</f>
        <v>2636769</v>
      </c>
      <c r="G47" s="17">
        <f t="shared" si="15"/>
        <v>92001992</v>
      </c>
      <c r="H47" s="17">
        <f t="shared" si="15"/>
        <v>94638761</v>
      </c>
      <c r="I47" s="17">
        <f t="shared" si="15"/>
        <v>2683683</v>
      </c>
      <c r="J47" s="17">
        <f t="shared" si="15"/>
        <v>117292107</v>
      </c>
      <c r="K47" s="17">
        <f t="shared" si="15"/>
        <v>119975790</v>
      </c>
      <c r="L47" s="17">
        <f t="shared" si="15"/>
        <v>2191807</v>
      </c>
      <c r="M47" s="17">
        <f t="shared" si="15"/>
        <v>107298471</v>
      </c>
      <c r="N47" s="17">
        <f t="shared" si="15"/>
        <v>109490278</v>
      </c>
      <c r="O47" s="17">
        <f t="shared" si="15"/>
        <v>2212684</v>
      </c>
      <c r="P47" s="17">
        <f t="shared" si="15"/>
        <v>108091624</v>
      </c>
      <c r="Q47" s="17">
        <f t="shared" si="15"/>
        <v>110304308</v>
      </c>
      <c r="R47" s="17">
        <f t="shared" si="15"/>
        <v>2085784</v>
      </c>
      <c r="S47" s="17">
        <f t="shared" si="15"/>
        <v>100881093</v>
      </c>
      <c r="T47" s="17">
        <f t="shared" si="15"/>
        <v>102966877</v>
      </c>
      <c r="U47" s="17">
        <f t="shared" si="15"/>
        <v>2078634</v>
      </c>
      <c r="V47" s="17">
        <f t="shared" si="15"/>
        <v>97888976</v>
      </c>
      <c r="W47" s="17">
        <f t="shared" si="15"/>
        <v>99967610</v>
      </c>
      <c r="X47" s="17">
        <f t="shared" si="15"/>
        <v>2142903</v>
      </c>
      <c r="Y47" s="17">
        <f t="shared" si="15"/>
        <v>95212360</v>
      </c>
      <c r="Z47" s="17">
        <f t="shared" si="15"/>
        <v>97355263</v>
      </c>
      <c r="AA47" s="17">
        <f t="shared" si="15"/>
        <v>2073629</v>
      </c>
      <c r="AB47" s="17">
        <f t="shared" si="15"/>
        <v>94855944</v>
      </c>
      <c r="AC47" s="17">
        <f t="shared" si="15"/>
        <v>96929573</v>
      </c>
      <c r="AD47" s="17">
        <f t="shared" si="15"/>
        <v>2118165</v>
      </c>
      <c r="AE47" s="17">
        <f t="shared" si="15"/>
        <v>97358476</v>
      </c>
      <c r="AF47" s="17">
        <f t="shared" si="15"/>
        <v>99476641</v>
      </c>
      <c r="AG47" s="17">
        <f t="shared" si="15"/>
        <v>2522171</v>
      </c>
      <c r="AH47" s="17">
        <f t="shared" si="15"/>
        <v>98260058</v>
      </c>
      <c r="AI47" s="17">
        <f t="shared" si="15"/>
        <v>100782229</v>
      </c>
      <c r="AJ47" s="17">
        <f t="shared" si="15"/>
        <v>2831530</v>
      </c>
      <c r="AK47" s="17">
        <f t="shared" si="15"/>
        <v>95831251</v>
      </c>
      <c r="AL47" s="17">
        <f t="shared" si="15"/>
        <v>98662781</v>
      </c>
      <c r="AM47" s="17">
        <f t="shared" si="15"/>
        <v>28240517</v>
      </c>
      <c r="AN47" s="17">
        <f t="shared" si="15"/>
        <v>1204946091</v>
      </c>
      <c r="AO47" s="17">
        <f t="shared" si="15"/>
        <v>1233186608</v>
      </c>
      <c r="AP47" s="18">
        <f>AM47/$AM$51</f>
        <v>0.89855721366836405</v>
      </c>
      <c r="AQ47" s="18">
        <f>AN47/$AN$51</f>
        <v>1</v>
      </c>
      <c r="AR47" s="18">
        <f>AO47/$AO$51</f>
        <v>0.99742131719955396</v>
      </c>
    </row>
    <row r="48" spans="2:44" x14ac:dyDescent="0.2">
      <c r="B48" s="16" t="s">
        <v>45</v>
      </c>
      <c r="C48" s="17">
        <f>SUM(C10,C13,C15:C16,C18:C29,C31:C33,C35:C36,C38:C39,C41,C42)</f>
        <v>215254</v>
      </c>
      <c r="D48" s="17">
        <f t="shared" ref="D48:AO48" si="16">SUM(D10,D13,D15:D16,D18:D29,D31:D33,D35:D36,D38:D39,D41,D42)</f>
        <v>0</v>
      </c>
      <c r="E48" s="17">
        <f t="shared" si="16"/>
        <v>215254</v>
      </c>
      <c r="F48" s="17">
        <f t="shared" si="16"/>
        <v>220210</v>
      </c>
      <c r="G48" s="17">
        <f t="shared" si="16"/>
        <v>0</v>
      </c>
      <c r="H48" s="17">
        <f t="shared" si="16"/>
        <v>220210</v>
      </c>
      <c r="I48" s="17">
        <f t="shared" si="16"/>
        <v>235733</v>
      </c>
      <c r="J48" s="17">
        <f t="shared" si="16"/>
        <v>0</v>
      </c>
      <c r="K48" s="17">
        <f t="shared" si="16"/>
        <v>235733</v>
      </c>
      <c r="L48" s="17">
        <f t="shared" si="16"/>
        <v>216602</v>
      </c>
      <c r="M48" s="17">
        <f t="shared" si="16"/>
        <v>0</v>
      </c>
      <c r="N48" s="17">
        <f t="shared" si="16"/>
        <v>216602</v>
      </c>
      <c r="O48" s="17">
        <f t="shared" si="16"/>
        <v>213243</v>
      </c>
      <c r="P48" s="17">
        <f t="shared" si="16"/>
        <v>0</v>
      </c>
      <c r="Q48" s="17">
        <f t="shared" si="16"/>
        <v>213243</v>
      </c>
      <c r="R48" s="17">
        <f t="shared" si="16"/>
        <v>214270</v>
      </c>
      <c r="S48" s="17">
        <f t="shared" si="16"/>
        <v>0</v>
      </c>
      <c r="T48" s="17">
        <f t="shared" si="16"/>
        <v>214270</v>
      </c>
      <c r="U48" s="17">
        <f t="shared" si="16"/>
        <v>226387</v>
      </c>
      <c r="V48" s="17">
        <f t="shared" si="16"/>
        <v>0</v>
      </c>
      <c r="W48" s="17">
        <f t="shared" si="16"/>
        <v>226387</v>
      </c>
      <c r="X48" s="17">
        <f t="shared" si="16"/>
        <v>239447</v>
      </c>
      <c r="Y48" s="17">
        <f t="shared" si="16"/>
        <v>0</v>
      </c>
      <c r="Z48" s="17">
        <f t="shared" si="16"/>
        <v>239447</v>
      </c>
      <c r="AA48" s="17">
        <f t="shared" si="16"/>
        <v>226299</v>
      </c>
      <c r="AB48" s="17">
        <f t="shared" si="16"/>
        <v>0</v>
      </c>
      <c r="AC48" s="17">
        <f t="shared" si="16"/>
        <v>226299</v>
      </c>
      <c r="AD48" s="17">
        <f t="shared" si="16"/>
        <v>241927</v>
      </c>
      <c r="AE48" s="17">
        <f t="shared" si="16"/>
        <v>0</v>
      </c>
      <c r="AF48" s="17">
        <f t="shared" si="16"/>
        <v>241927</v>
      </c>
      <c r="AG48" s="17">
        <f t="shared" si="16"/>
        <v>261216</v>
      </c>
      <c r="AH48" s="17">
        <f t="shared" si="16"/>
        <v>0</v>
      </c>
      <c r="AI48" s="17">
        <f t="shared" si="16"/>
        <v>261216</v>
      </c>
      <c r="AJ48" s="17">
        <f t="shared" si="16"/>
        <v>265672</v>
      </c>
      <c r="AK48" s="17">
        <f t="shared" si="16"/>
        <v>0</v>
      </c>
      <c r="AL48" s="17">
        <f t="shared" si="16"/>
        <v>265672</v>
      </c>
      <c r="AM48" s="17">
        <f t="shared" si="16"/>
        <v>2776260</v>
      </c>
      <c r="AN48" s="17">
        <f t="shared" si="16"/>
        <v>0</v>
      </c>
      <c r="AO48" s="17">
        <f t="shared" si="16"/>
        <v>2776260</v>
      </c>
      <c r="AP48" s="18">
        <f t="shared" ref="AP48:AP51" si="17">AM48/$AM$51</f>
        <v>8.8335084305253067E-2</v>
      </c>
      <c r="AQ48" s="18">
        <f t="shared" ref="AQ48:AQ50" si="18">AN48/$AN$51</f>
        <v>0</v>
      </c>
      <c r="AR48" s="18">
        <f t="shared" ref="AR48:AR50" si="19">AO48/$AO$51</f>
        <v>2.2454840882349526E-3</v>
      </c>
    </row>
    <row r="49" spans="2:44" x14ac:dyDescent="0.2">
      <c r="B49" s="16" t="s">
        <v>46</v>
      </c>
      <c r="C49" s="17">
        <f t="shared" ref="C49:AO49" si="20">SUM(C17,C34,C37)</f>
        <v>25218</v>
      </c>
      <c r="D49" s="17">
        <f t="shared" si="20"/>
        <v>0</v>
      </c>
      <c r="E49" s="17">
        <f t="shared" si="20"/>
        <v>25218</v>
      </c>
      <c r="F49" s="17">
        <f t="shared" si="20"/>
        <v>22225</v>
      </c>
      <c r="G49" s="17">
        <f t="shared" si="20"/>
        <v>0</v>
      </c>
      <c r="H49" s="17">
        <f t="shared" si="20"/>
        <v>22225</v>
      </c>
      <c r="I49" s="17">
        <f t="shared" si="20"/>
        <v>28191</v>
      </c>
      <c r="J49" s="17">
        <f t="shared" si="20"/>
        <v>0</v>
      </c>
      <c r="K49" s="17">
        <f t="shared" si="20"/>
        <v>28191</v>
      </c>
      <c r="L49" s="17">
        <f t="shared" si="20"/>
        <v>31267</v>
      </c>
      <c r="M49" s="17">
        <f t="shared" si="20"/>
        <v>0</v>
      </c>
      <c r="N49" s="17">
        <f t="shared" si="20"/>
        <v>31267</v>
      </c>
      <c r="O49" s="17">
        <f t="shared" si="20"/>
        <v>28344.5</v>
      </c>
      <c r="P49" s="17">
        <f t="shared" si="20"/>
        <v>0</v>
      </c>
      <c r="Q49" s="17">
        <f t="shared" si="20"/>
        <v>28344.5</v>
      </c>
      <c r="R49" s="17">
        <f t="shared" si="20"/>
        <v>26936</v>
      </c>
      <c r="S49" s="17">
        <f t="shared" si="20"/>
        <v>0</v>
      </c>
      <c r="T49" s="17">
        <f t="shared" si="20"/>
        <v>26936</v>
      </c>
      <c r="U49" s="17">
        <f t="shared" si="20"/>
        <v>41672</v>
      </c>
      <c r="V49" s="17">
        <f t="shared" si="20"/>
        <v>0</v>
      </c>
      <c r="W49" s="17">
        <f t="shared" si="20"/>
        <v>41672</v>
      </c>
      <c r="X49" s="17">
        <f t="shared" si="20"/>
        <v>47629</v>
      </c>
      <c r="Y49" s="17">
        <f t="shared" si="20"/>
        <v>0</v>
      </c>
      <c r="Z49" s="17">
        <f t="shared" si="20"/>
        <v>47629</v>
      </c>
      <c r="AA49" s="17">
        <f t="shared" si="20"/>
        <v>34903</v>
      </c>
      <c r="AB49" s="17">
        <f t="shared" si="20"/>
        <v>0</v>
      </c>
      <c r="AC49" s="17">
        <f t="shared" si="20"/>
        <v>34903</v>
      </c>
      <c r="AD49" s="17">
        <f t="shared" si="20"/>
        <v>31801</v>
      </c>
      <c r="AE49" s="17">
        <f t="shared" si="20"/>
        <v>0</v>
      </c>
      <c r="AF49" s="17">
        <f t="shared" si="20"/>
        <v>31801</v>
      </c>
      <c r="AG49" s="17">
        <f t="shared" si="20"/>
        <v>33005</v>
      </c>
      <c r="AH49" s="17">
        <f t="shared" si="20"/>
        <v>0</v>
      </c>
      <c r="AI49" s="17">
        <f t="shared" si="20"/>
        <v>33005</v>
      </c>
      <c r="AJ49" s="17">
        <f t="shared" si="20"/>
        <v>60767</v>
      </c>
      <c r="AK49" s="17">
        <f t="shared" si="20"/>
        <v>0</v>
      </c>
      <c r="AL49" s="17">
        <f t="shared" si="20"/>
        <v>60767</v>
      </c>
      <c r="AM49" s="17">
        <f t="shared" si="20"/>
        <v>411958.5</v>
      </c>
      <c r="AN49" s="17">
        <f t="shared" si="20"/>
        <v>0</v>
      </c>
      <c r="AO49" s="17">
        <f t="shared" si="20"/>
        <v>411958.5</v>
      </c>
      <c r="AP49" s="18">
        <f t="shared" si="17"/>
        <v>1.3107702026382831E-2</v>
      </c>
      <c r="AQ49" s="18">
        <f t="shared" si="18"/>
        <v>0</v>
      </c>
      <c r="AR49" s="18">
        <f t="shared" si="19"/>
        <v>3.3319871221108204E-4</v>
      </c>
    </row>
    <row r="50" spans="2:44" x14ac:dyDescent="0.2">
      <c r="B50" s="16" t="s">
        <v>47</v>
      </c>
      <c r="C50" s="17">
        <f t="shared" ref="C50:AO50" si="21">C40</f>
        <v>0</v>
      </c>
      <c r="D50" s="17">
        <f t="shared" si="21"/>
        <v>0</v>
      </c>
      <c r="E50" s="17">
        <f t="shared" si="21"/>
        <v>0</v>
      </c>
      <c r="F50" s="17">
        <f t="shared" si="21"/>
        <v>0</v>
      </c>
      <c r="G50" s="17">
        <f t="shared" si="21"/>
        <v>0</v>
      </c>
      <c r="H50" s="17">
        <f t="shared" si="21"/>
        <v>0</v>
      </c>
      <c r="I50" s="17">
        <f t="shared" si="21"/>
        <v>0</v>
      </c>
      <c r="J50" s="17">
        <f t="shared" si="21"/>
        <v>0</v>
      </c>
      <c r="K50" s="17">
        <f t="shared" si="21"/>
        <v>0</v>
      </c>
      <c r="L50" s="17">
        <f t="shared" si="21"/>
        <v>0</v>
      </c>
      <c r="M50" s="17">
        <f t="shared" si="21"/>
        <v>0</v>
      </c>
      <c r="N50" s="17">
        <f t="shared" si="21"/>
        <v>0</v>
      </c>
      <c r="O50" s="17">
        <f t="shared" si="21"/>
        <v>0</v>
      </c>
      <c r="P50" s="17">
        <f t="shared" si="21"/>
        <v>0</v>
      </c>
      <c r="Q50" s="17">
        <f t="shared" si="21"/>
        <v>0</v>
      </c>
      <c r="R50" s="17">
        <f t="shared" si="21"/>
        <v>0</v>
      </c>
      <c r="S50" s="17">
        <f t="shared" si="21"/>
        <v>0</v>
      </c>
      <c r="T50" s="17">
        <f t="shared" si="21"/>
        <v>0</v>
      </c>
      <c r="U50" s="17">
        <f t="shared" si="21"/>
        <v>0</v>
      </c>
      <c r="V50" s="17">
        <f t="shared" si="21"/>
        <v>0</v>
      </c>
      <c r="W50" s="17">
        <f t="shared" si="21"/>
        <v>0</v>
      </c>
      <c r="X50" s="17">
        <f t="shared" si="21"/>
        <v>0</v>
      </c>
      <c r="Y50" s="17">
        <f t="shared" si="21"/>
        <v>0</v>
      </c>
      <c r="Z50" s="17">
        <f t="shared" si="21"/>
        <v>0</v>
      </c>
      <c r="AA50" s="17">
        <f t="shared" si="21"/>
        <v>0</v>
      </c>
      <c r="AB50" s="17">
        <f t="shared" si="21"/>
        <v>0</v>
      </c>
      <c r="AC50" s="17">
        <f t="shared" si="21"/>
        <v>0</v>
      </c>
      <c r="AD50" s="17">
        <f t="shared" si="21"/>
        <v>0</v>
      </c>
      <c r="AE50" s="17">
        <f t="shared" si="21"/>
        <v>0</v>
      </c>
      <c r="AF50" s="17">
        <f t="shared" si="21"/>
        <v>0</v>
      </c>
      <c r="AG50" s="17">
        <f t="shared" si="21"/>
        <v>0</v>
      </c>
      <c r="AH50" s="17">
        <f t="shared" si="21"/>
        <v>0</v>
      </c>
      <c r="AI50" s="17">
        <f t="shared" si="21"/>
        <v>0</v>
      </c>
      <c r="AJ50" s="17">
        <f t="shared" si="21"/>
        <v>0</v>
      </c>
      <c r="AK50" s="17">
        <f t="shared" si="21"/>
        <v>0</v>
      </c>
      <c r="AL50" s="17">
        <f t="shared" si="21"/>
        <v>0</v>
      </c>
      <c r="AM50" s="17">
        <f t="shared" si="21"/>
        <v>0</v>
      </c>
      <c r="AN50" s="17">
        <f t="shared" si="21"/>
        <v>0</v>
      </c>
      <c r="AO50" s="17">
        <f t="shared" si="21"/>
        <v>0</v>
      </c>
      <c r="AP50" s="18">
        <f t="shared" si="17"/>
        <v>0</v>
      </c>
      <c r="AQ50" s="18">
        <f t="shared" si="18"/>
        <v>0</v>
      </c>
      <c r="AR50" s="18">
        <f t="shared" si="19"/>
        <v>0</v>
      </c>
    </row>
    <row r="51" spans="2:44" x14ac:dyDescent="0.2">
      <c r="B51" s="16" t="s">
        <v>3</v>
      </c>
      <c r="C51" s="17">
        <f>SUM(C47:C50)</f>
        <v>2903230</v>
      </c>
      <c r="D51" s="17">
        <f t="shared" ref="D51:AO51" si="22">SUM(D47:D50)</f>
        <v>99973739</v>
      </c>
      <c r="E51" s="17">
        <f t="shared" si="22"/>
        <v>102876969</v>
      </c>
      <c r="F51" s="17">
        <f t="shared" si="22"/>
        <v>2879204</v>
      </c>
      <c r="G51" s="17">
        <f t="shared" si="22"/>
        <v>92001992</v>
      </c>
      <c r="H51" s="17">
        <f t="shared" si="22"/>
        <v>94881196</v>
      </c>
      <c r="I51" s="17">
        <f t="shared" si="22"/>
        <v>2947607</v>
      </c>
      <c r="J51" s="17">
        <f t="shared" si="22"/>
        <v>117292107</v>
      </c>
      <c r="K51" s="17">
        <f t="shared" si="22"/>
        <v>120239714</v>
      </c>
      <c r="L51" s="17">
        <f t="shared" si="22"/>
        <v>2439676</v>
      </c>
      <c r="M51" s="17">
        <f t="shared" si="22"/>
        <v>107298471</v>
      </c>
      <c r="N51" s="17">
        <f t="shared" si="22"/>
        <v>109738147</v>
      </c>
      <c r="O51" s="17">
        <f t="shared" si="22"/>
        <v>2454271.5</v>
      </c>
      <c r="P51" s="17">
        <f t="shared" si="22"/>
        <v>108091624</v>
      </c>
      <c r="Q51" s="17">
        <f t="shared" si="22"/>
        <v>110545895.5</v>
      </c>
      <c r="R51" s="17">
        <f t="shared" si="22"/>
        <v>2326990</v>
      </c>
      <c r="S51" s="17">
        <f t="shared" si="22"/>
        <v>100881093</v>
      </c>
      <c r="T51" s="17">
        <f t="shared" si="22"/>
        <v>103208083</v>
      </c>
      <c r="U51" s="17">
        <f t="shared" si="22"/>
        <v>2346693</v>
      </c>
      <c r="V51" s="17">
        <f t="shared" si="22"/>
        <v>97888976</v>
      </c>
      <c r="W51" s="17">
        <f t="shared" si="22"/>
        <v>100235669</v>
      </c>
      <c r="X51" s="17">
        <f t="shared" si="22"/>
        <v>2429979</v>
      </c>
      <c r="Y51" s="17">
        <f t="shared" si="22"/>
        <v>95212360</v>
      </c>
      <c r="Z51" s="17">
        <f t="shared" si="22"/>
        <v>97642339</v>
      </c>
      <c r="AA51" s="17">
        <f t="shared" si="22"/>
        <v>2334831</v>
      </c>
      <c r="AB51" s="17">
        <f t="shared" si="22"/>
        <v>94855944</v>
      </c>
      <c r="AC51" s="17">
        <f t="shared" si="22"/>
        <v>97190775</v>
      </c>
      <c r="AD51" s="17">
        <f t="shared" si="22"/>
        <v>2391893</v>
      </c>
      <c r="AE51" s="17">
        <f t="shared" si="22"/>
        <v>97358476</v>
      </c>
      <c r="AF51" s="17">
        <f t="shared" si="22"/>
        <v>99750369</v>
      </c>
      <c r="AG51" s="17">
        <f t="shared" si="22"/>
        <v>2816392</v>
      </c>
      <c r="AH51" s="17">
        <f t="shared" si="22"/>
        <v>98260058</v>
      </c>
      <c r="AI51" s="17">
        <f t="shared" si="22"/>
        <v>101076450</v>
      </c>
      <c r="AJ51" s="17">
        <f t="shared" si="22"/>
        <v>3157969</v>
      </c>
      <c r="AK51" s="17">
        <f t="shared" si="22"/>
        <v>95831251</v>
      </c>
      <c r="AL51" s="17">
        <f t="shared" si="22"/>
        <v>98989220</v>
      </c>
      <c r="AM51" s="17">
        <f t="shared" si="22"/>
        <v>31428735.5</v>
      </c>
      <c r="AN51" s="17">
        <f t="shared" si="22"/>
        <v>1204946091</v>
      </c>
      <c r="AO51" s="17">
        <f t="shared" si="22"/>
        <v>1236374826.5</v>
      </c>
      <c r="AP51" s="18">
        <f t="shared" si="17"/>
        <v>1</v>
      </c>
      <c r="AQ51" s="18">
        <f>AN51/$AN$51</f>
        <v>1</v>
      </c>
      <c r="AR51" s="18">
        <f>AO51/$AO$51</f>
        <v>1</v>
      </c>
    </row>
  </sheetData>
  <mergeCells count="33">
    <mergeCell ref="AP45:AR45"/>
    <mergeCell ref="X45:Z45"/>
    <mergeCell ref="AA45:AC45"/>
    <mergeCell ref="AD45:AF45"/>
    <mergeCell ref="AG45:AI45"/>
    <mergeCell ref="AJ45:AL45"/>
    <mergeCell ref="AM45:AO45"/>
    <mergeCell ref="O45:Q45"/>
    <mergeCell ref="R45:T45"/>
    <mergeCell ref="U45:W45"/>
    <mergeCell ref="O6:Q6"/>
    <mergeCell ref="R6:T6"/>
    <mergeCell ref="U6:W6"/>
    <mergeCell ref="B45:B46"/>
    <mergeCell ref="C45:E45"/>
    <mergeCell ref="F45:H45"/>
    <mergeCell ref="I45:K45"/>
    <mergeCell ref="L45:N45"/>
    <mergeCell ref="B5:B7"/>
    <mergeCell ref="C5:K5"/>
    <mergeCell ref="L5:T5"/>
    <mergeCell ref="U5:AC5"/>
    <mergeCell ref="AD5:AL5"/>
    <mergeCell ref="AG6:AI6"/>
    <mergeCell ref="AJ6:AL6"/>
    <mergeCell ref="X6:Z6"/>
    <mergeCell ref="AA6:AC6"/>
    <mergeCell ref="AD6:AF6"/>
    <mergeCell ref="AM5:AO6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ignoredErrors>
    <ignoredError sqref="C48:D48 Q41:Q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Pax by AP Jan22-Dec22</vt:lpstr>
      <vt:lpstr>Total AC MM by AP Jan22-Dec22</vt:lpstr>
      <vt:lpstr>Total Freight by AP Jan22-Dec22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Metas Phongaumpai</dc:creator>
  <cp:lastModifiedBy>Pattarakorn Samanpan</cp:lastModifiedBy>
  <cp:lastPrinted>2020-01-14T04:59:14Z</cp:lastPrinted>
  <dcterms:created xsi:type="dcterms:W3CDTF">2019-11-27T07:19:07Z</dcterms:created>
  <dcterms:modified xsi:type="dcterms:W3CDTF">2023-02-01T01:20:39Z</dcterms:modified>
</cp:coreProperties>
</file>