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tarapon.p\Documents\ASC Files\1. งาน STAT\Daily 9 SEP23\ของ 29SEP23 --\ข้อมูล 29SEP23\"/>
    </mc:Choice>
  </mc:AlternateContent>
  <bookViews>
    <workbookView xWindow="-105" yWindow="-105" windowWidth="19425" windowHeight="10305" activeTab="3"/>
  </bookViews>
  <sheets>
    <sheet name="Daily pax 29-Sep" sheetId="233" r:id="rId1"/>
    <sheet name="Daily flt 29-Sep" sheetId="234" r:id="rId2"/>
    <sheet name="Pax 1 month" sheetId="230" r:id="rId3"/>
    <sheet name="Pax 1 year" sheetId="4" r:id="rId4"/>
  </sheets>
  <definedNames>
    <definedName name="_xlnm.Print_Area" localSheetId="1">'Daily flt 29-Sep'!$D$59:$AN$90</definedName>
    <definedName name="_xlnm.Print_Area" localSheetId="0">'Daily pax 29-Sep'!$D$60:$AN$88</definedName>
    <definedName name="_xlnm.Print_Area" localSheetId="2">'Pax 1 month'!$D$17:$Q$49</definedName>
    <definedName name="_xlnm.Print_Area" localSheetId="3">'Pax 1 year'!$D$10:$O$41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6" i="234" l="1"/>
  <c r="AI7" i="230" l="1"/>
  <c r="H26" i="234" l="1"/>
  <c r="AH7" i="230" l="1"/>
  <c r="AG7" i="230" l="1"/>
  <c r="AF7" i="230"/>
  <c r="AE7" i="230"/>
  <c r="AD7" i="230"/>
  <c r="AC7" i="230"/>
  <c r="AB7" i="230"/>
  <c r="AA7" i="230"/>
  <c r="Z7" i="230"/>
  <c r="N26" i="233"/>
  <c r="Y7" i="230"/>
  <c r="AI26" i="233"/>
  <c r="AJ26" i="233"/>
  <c r="AK26" i="233"/>
  <c r="AL26" i="233"/>
  <c r="X7" i="230"/>
  <c r="AL26" i="234"/>
  <c r="AK26" i="234"/>
  <c r="AJ26" i="234"/>
  <c r="AH26" i="234"/>
  <c r="AG26" i="234"/>
  <c r="AF26" i="234"/>
  <c r="AE26" i="234"/>
  <c r="AD26" i="234"/>
  <c r="AC26" i="234"/>
  <c r="AB26" i="234"/>
  <c r="AA26" i="234"/>
  <c r="Z26" i="234"/>
  <c r="Y26" i="234"/>
  <c r="X26" i="234"/>
  <c r="W26" i="234"/>
  <c r="V26" i="234"/>
  <c r="U26" i="234"/>
  <c r="T26" i="234"/>
  <c r="S26" i="234"/>
  <c r="R26" i="234"/>
  <c r="Q26" i="234"/>
  <c r="P26" i="234"/>
  <c r="O26" i="234"/>
  <c r="N26" i="234"/>
  <c r="M26" i="234"/>
  <c r="L26" i="234"/>
  <c r="K26" i="234"/>
  <c r="J26" i="234"/>
  <c r="I26" i="234"/>
  <c r="G26" i="234"/>
  <c r="F26" i="234"/>
  <c r="E26" i="234"/>
  <c r="D26" i="234"/>
  <c r="AM25" i="234"/>
  <c r="AM24" i="234"/>
  <c r="AH26" i="233"/>
  <c r="AG26" i="233"/>
  <c r="AF26" i="233"/>
  <c r="AE26" i="233"/>
  <c r="AD26" i="233"/>
  <c r="AC26" i="233"/>
  <c r="AB26" i="233"/>
  <c r="AA26" i="233"/>
  <c r="Z26" i="233"/>
  <c r="Y26" i="233"/>
  <c r="X26" i="233"/>
  <c r="W26" i="233"/>
  <c r="V26" i="233"/>
  <c r="U26" i="233"/>
  <c r="T26" i="233"/>
  <c r="S26" i="233"/>
  <c r="R26" i="233"/>
  <c r="Q26" i="233"/>
  <c r="P26" i="233"/>
  <c r="O26" i="233"/>
  <c r="M26" i="233"/>
  <c r="L26" i="233"/>
  <c r="K26" i="233"/>
  <c r="J26" i="233"/>
  <c r="I26" i="233"/>
  <c r="H26" i="233"/>
  <c r="G26" i="233"/>
  <c r="F26" i="233"/>
  <c r="E26" i="233"/>
  <c r="D26" i="233"/>
  <c r="AM25" i="233"/>
  <c r="AM24" i="233"/>
  <c r="W7" i="230"/>
  <c r="V7" i="230"/>
  <c r="U7" i="230"/>
  <c r="T7" i="230"/>
  <c r="S7" i="230"/>
  <c r="R7" i="230"/>
  <c r="Q7" i="230"/>
  <c r="P7" i="230"/>
  <c r="O7" i="230"/>
  <c r="N7" i="230"/>
  <c r="M7" i="230"/>
  <c r="L7" i="230"/>
  <c r="K7" i="230"/>
  <c r="J7" i="230"/>
  <c r="I7" i="230"/>
  <c r="H7" i="230"/>
  <c r="G7" i="230"/>
  <c r="F7" i="230"/>
  <c r="E7" i="230"/>
  <c r="D7" i="230"/>
  <c r="P7" i="4"/>
  <c r="O7" i="4"/>
  <c r="N7" i="4"/>
  <c r="M7" i="4"/>
  <c r="L7" i="4"/>
  <c r="K7" i="4"/>
  <c r="J7" i="4"/>
  <c r="I7" i="4"/>
  <c r="H7" i="4"/>
  <c r="G7" i="4"/>
  <c r="F7" i="4"/>
  <c r="AM26" i="234" l="1"/>
  <c r="AM26" i="233"/>
</calcChain>
</file>

<file path=xl/sharedStrings.xml><?xml version="1.0" encoding="utf-8"?>
<sst xmlns="http://schemas.openxmlformats.org/spreadsheetml/2006/main" count="125" uniqueCount="42">
  <si>
    <t>Domestic</t>
  </si>
  <si>
    <t>International</t>
  </si>
  <si>
    <t>Pax Total</t>
  </si>
  <si>
    <t>*ข้อมูลรายเดือนอาจมีการปรับปรุงเมื่อได้รับการตรวจสอบความถูกต้องจากท่าอากาศยานแล้ว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</si>
  <si>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</si>
  <si>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</si>
  <si>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</si>
  <si>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</si>
  <si>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</si>
  <si>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</si>
  <si>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</si>
  <si>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</si>
  <si>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</si>
  <si>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</si>
  <si>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</si>
  <si>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</si>
  <si>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</si>
  <si>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</si>
  <si>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</si>
  <si>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</si>
  <si>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</si>
  <si>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</si>
  <si>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</si>
  <si>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</si>
  <si>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</si>
  <si>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</si>
  <si>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</si>
  <si>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</si>
  <si>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</si>
  <si>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</si>
  <si>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</si>
  <si>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</si>
  <si>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</si>
  <si>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</si>
  <si>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</si>
  <si>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</si>
  <si>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</si>
  <si>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</si>
  <si>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</si>
  <si>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</si>
  <si>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Origin</t>
  </si>
  <si>
    <t>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</si>
</sst>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B1d\-mmm"/>
    <numFmt numFmtId="188" formatCode="B1mmm\-yy"/>
    <numFmt numFmtId="189" formatCode="_(* #,##0.00_);_(* \(#,##0.00\);_(* &quot;-&quot;??_);_(@_)"/>
    <numFmt numFmtId="190" formatCode="_(* #,##0_);_(* \(#,##0\);_(* &quot;-&quot;??_);_(@_)"/>
    <numFmt numFmtId="191" formatCode="0.0%"/>
  </numFmts>
  <fonts count="5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indexed="8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190" fontId="0" fillId="0" borderId="0" xfId="3" applyNumberFormat="1" applyFont="1"/>
    <xf numFmtId="190" fontId="3" fillId="0" borderId="0" xfId="3" applyNumberFormat="1" applyFont="1"/>
    <xf numFmtId="188" fontId="2" fillId="2" borderId="1" xfId="1" applyNumberFormat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2" fillId="3" borderId="1" xfId="1" applyNumberFormat="1" applyFont="1" applyFill="1" applyBorder="1" applyAlignment="1">
      <alignment horizontal="center" vertical="center"/>
    </xf>
    <xf numFmtId="188" fontId="2" fillId="3" borderId="1" xfId="1" applyNumberFormat="1" applyFont="1" applyFill="1" applyBorder="1" applyAlignment="1">
      <alignment horizontal="center" vertical="center"/>
    </xf>
    <xf numFmtId="191" fontId="0" fillId="0" borderId="0" xfId="2" applyNumberFormat="1" applyFont="1"/>
    <xf numFmtId="10" fontId="0" fillId="0" borderId="0" xfId="2" applyNumberFormat="1" applyFont="1"/>
    <xf numFmtId="187" fontId="2" fillId="4" borderId="1" xfId="1" applyNumberFormat="1" applyFont="1" applyFill="1" applyBorder="1" applyAlignment="1">
      <alignment horizontal="center" vertical="center"/>
    </xf>
    <xf numFmtId="187" fontId="2" fillId="5" borderId="1" xfId="1" applyNumberFormat="1" applyFont="1" applyFill="1" applyBorder="1" applyAlignment="1">
      <alignment horizontal="center" vertical="center"/>
    </xf>
    <xf numFmtId="187" fontId="2" fillId="6" borderId="1" xfId="1" applyNumberFormat="1" applyFont="1" applyFill="1" applyBorder="1" applyAlignment="1">
      <alignment horizontal="center" vertical="center"/>
    </xf>
    <xf numFmtId="188" fontId="2" fillId="7" borderId="1" xfId="1" applyNumberFormat="1" applyFont="1" applyFill="1" applyBorder="1" applyAlignment="1">
      <alignment horizontal="center" vertical="center"/>
    </xf>
    <xf numFmtId="188" fontId="2" fillId="8" borderId="1" xfId="1" applyNumberFormat="1" applyFont="1" applyFill="1" applyBorder="1" applyAlignment="1">
      <alignment horizontal="center" vertical="center"/>
    </xf>
    <xf numFmtId="190" fontId="3" fillId="0" borderId="0" xfId="3" applyNumberFormat="1" applyFont="1" applyFill="1"/>
    <xf numFmtId="190" fontId="3" fillId="0" borderId="2" xfId="3" applyNumberFormat="1" applyFont="1" applyFill="1" applyBorder="1" applyAlignment="1">
      <alignment horizontal="left"/>
    </xf>
    <xf numFmtId="190" fontId="0" fillId="0" borderId="0" xfId="3" applyNumberFormat="1" applyFont="1" applyFill="1"/>
    <xf numFmtId="0" fontId="2" fillId="9" borderId="0" xfId="1" applyFont="1" applyFill="1"/>
    <xf numFmtId="3" fontId="1" fillId="0" borderId="0" xfId="1" applyNumberFormat="1"/>
    <xf numFmtId="0" fontId="2" fillId="10" borderId="0" xfId="1" applyFont="1" applyFill="1"/>
    <xf numFmtId="190" fontId="1" fillId="0" borderId="0" xfId="1" applyNumberFormat="1"/>
    <xf numFmtId="187" fontId="2" fillId="11" borderId="1" xfId="1" applyNumberFormat="1" applyFont="1" applyFill="1" applyBorder="1" applyAlignment="1">
      <alignment horizontal="center" vertical="center"/>
    </xf>
    <xf numFmtId="187" fontId="2" fillId="12" borderId="1" xfId="1" applyNumberFormat="1" applyFont="1" applyFill="1" applyBorder="1" applyAlignment="1">
      <alignment horizontal="center" vertical="center"/>
    </xf>
    <xf numFmtId="0" fontId="1" fillId="2" borderId="0" xfId="1" applyFill="1"/>
    <xf numFmtId="0" fontId="1" fillId="13" borderId="0" xfId="1" applyFill="1"/>
    <xf numFmtId="0" fontId="1" fillId="0" borderId="0" xfId="1" applyFill="1"/>
    <xf numFmtId="190" fontId="0" fillId="0" borderId="0" xfId="3" applyNumberFormat="1" applyFont="1" applyFill="1" applyAlignment="1">
      <alignment horizontal="left"/>
    </xf>
    <xf numFmtId="190" fontId="3" fillId="0" borderId="0" xfId="3" applyNumberFormat="1" applyFont="1" applyFill="1" applyAlignment="1">
      <alignment horizontal="left"/>
    </xf>
    <xf numFmtId="3" fontId="0" fillId="0" borderId="0" xfId="0" applyNumberFormat="1"/>
    <xf numFmtId="0" fontId="0" fillId="0" borderId="0" xfId="0" applyNumberFormat="1"/>
    <xf numFmtId="0" fontId="4" fillId="0" borderId="0" xfId="1" applyFont="1" applyAlignment="1">
      <alignment horizontal="left"/>
    </xf>
  </cellXfs>
  <cellStyles count="4"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+mn-lt"/>
              </a:rPr>
              <a:t>Number of</a:t>
            </a:r>
            <a:r>
              <a:rPr lang="en-US" sz="1600" baseline="0">
                <a:latin typeface="+mn-lt"/>
              </a:rPr>
              <a:t> Total</a:t>
            </a:r>
            <a:r>
              <a:rPr lang="en-US" sz="1600">
                <a:latin typeface="+mn-lt"/>
              </a:rPr>
              <a:t> Passengers as of 29th</a:t>
            </a:r>
            <a:r>
              <a:rPr lang="en-US" sz="1600" baseline="0">
                <a:latin typeface="+mn-lt"/>
              </a:rPr>
              <a:t> Sep</a:t>
            </a:r>
            <a:r>
              <a:rPr lang="en-US" sz="1600">
                <a:latin typeface="+mn-lt"/>
              </a:rPr>
              <a:t> 2023</a:t>
            </a:r>
            <a:endParaRPr lang="th-TH" sz="1600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 29-Sep'!$C$24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'Daily pax 29-Sep'!$D$4:$AL$4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CEI</c:v>
                </c:pt>
                <c:pt idx="3">
                  <c:v>CNX</c:v>
                </c:pt>
                <c:pt idx="4">
                  <c:v>HDY</c:v>
                </c:pt>
                <c:pt idx="5">
                  <c:v>HKT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'Daily pax 29-Sep'!$D$24:$AL$24</c:f>
              <c:numCache>
                <c:formatCode>_(* #,##0_);_(* \(#,##0\);_(* "-"??_);_(@_)</c:formatCode>
                <c:ptCount val="31"/>
                <c:pt idx="0">
                  <c:v>30995</c:v>
                </c:pt>
                <c:pt idx="1">
                  <c:v>44374</c:v>
                </c:pt>
                <c:pt idx="2" formatCode="#,##0">
                  <c:v>4310</c:v>
                </c:pt>
                <c:pt idx="3" formatCode="#,##0">
                  <c:v>14986</c:v>
                </c:pt>
                <c:pt idx="4" formatCode="#,##0">
                  <c:v>7686</c:v>
                </c:pt>
                <c:pt idx="5" formatCode="#,##0">
                  <c:v>16645</c:v>
                </c:pt>
                <c:pt idx="6" formatCode="#,##0">
                  <c:v>622</c:v>
                </c:pt>
                <c:pt idx="7" formatCode="#,##0">
                  <c:v>148</c:v>
                </c:pt>
                <c:pt idx="8" formatCode="#,##0">
                  <c:v>69</c:v>
                </c:pt>
                <c:pt idx="9" formatCode="#,##0">
                  <c:v>4715</c:v>
                </c:pt>
                <c:pt idx="10" formatCode="#,##0">
                  <c:v>4339</c:v>
                </c:pt>
                <c:pt idx="11" formatCode="#,##0">
                  <c:v>279</c:v>
                </c:pt>
                <c:pt idx="12" formatCode="#,##0">
                  <c:v>1460</c:v>
                </c:pt>
                <c:pt idx="13" formatCode="#,##0">
                  <c:v>986</c:v>
                </c:pt>
                <c:pt idx="14" formatCode="#,##0">
                  <c:v>2833</c:v>
                </c:pt>
                <c:pt idx="15" formatCode="#,##0">
                  <c:v>597</c:v>
                </c:pt>
                <c:pt idx="16" formatCode="#,##0">
                  <c:v>677</c:v>
                </c:pt>
                <c:pt idx="17" formatCode="#,##0">
                  <c:v>739</c:v>
                </c:pt>
                <c:pt idx="18" formatCode="#,##0">
                  <c:v>1256</c:v>
                </c:pt>
                <c:pt idx="19" formatCode="#,##0">
                  <c:v>983</c:v>
                </c:pt>
                <c:pt idx="20" formatCode="#,##0">
                  <c:v>299</c:v>
                </c:pt>
                <c:pt idx="21" formatCode="#,##0">
                  <c:v>317</c:v>
                </c:pt>
                <c:pt idx="22" formatCode="#,##0">
                  <c:v>601</c:v>
                </c:pt>
                <c:pt idx="23" formatCode="#,##0">
                  <c:v>4051</c:v>
                </c:pt>
                <c:pt idx="24" formatCode="#,##0">
                  <c:v>330</c:v>
                </c:pt>
                <c:pt idx="25" formatCode="#,##0">
                  <c:v>4736</c:v>
                </c:pt>
                <c:pt idx="26" formatCode="#,##0">
                  <c:v>3234</c:v>
                </c:pt>
                <c:pt idx="27" formatCode="#,##0">
                  <c:v>159</c:v>
                </c:pt>
                <c:pt idx="28" formatCode="#,##0">
                  <c:v>151</c:v>
                </c:pt>
                <c:pt idx="29" formatCode="#,##0">
                  <c:v>5761</c:v>
                </c:pt>
                <c:pt idx="30" formatCode="#,##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6-4C08-885A-9F01530A2B92}"/>
            </c:ext>
          </c:extLst>
        </c:ser>
        <c:ser>
          <c:idx val="2"/>
          <c:order val="1"/>
          <c:tx>
            <c:strRef>
              <c:f>'Daily pax 29-Sep'!$C$25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'Daily pax 29-Sep'!$D$4:$AL$4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CEI</c:v>
                </c:pt>
                <c:pt idx="3">
                  <c:v>CNX</c:v>
                </c:pt>
                <c:pt idx="4">
                  <c:v>HDY</c:v>
                </c:pt>
                <c:pt idx="5">
                  <c:v>HKT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'Daily pax 29-Sep'!$D$25:$AL$25</c:f>
              <c:numCache>
                <c:formatCode>_(* #,##0_);_(* \(#,##0\);_(* "-"??_);_(@_)</c:formatCode>
                <c:ptCount val="31"/>
                <c:pt idx="0">
                  <c:v>119063</c:v>
                </c:pt>
                <c:pt idx="1">
                  <c:v>29777</c:v>
                </c:pt>
                <c:pt idx="2">
                  <c:v>0</c:v>
                </c:pt>
                <c:pt idx="3" formatCode="#,##0">
                  <c:v>4712</c:v>
                </c:pt>
                <c:pt idx="4" formatCode="#,##0">
                  <c:v>647</c:v>
                </c:pt>
                <c:pt idx="5" formatCode="#,##0">
                  <c:v>15802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442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6-4C08-885A-9F01530A2B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</a:t>
            </a:r>
            <a:r>
              <a:rPr lang="en-US" baseline="0"/>
              <a:t> Total</a:t>
            </a:r>
            <a:r>
              <a:rPr lang="en-US"/>
              <a:t> Flights as of </a:t>
            </a:r>
            <a:r>
              <a:rPr lang="en-US" sz="1600" b="1" i="0" u="none" strike="noStrike" baseline="0">
                <a:effectLst/>
              </a:rPr>
              <a:t>29th</a:t>
            </a:r>
            <a:r>
              <a:rPr lang="en-US" baseline="0"/>
              <a:t> Sep</a:t>
            </a:r>
            <a:r>
              <a:rPr lang="en-US"/>
              <a:t> 2023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flt 29-Sep'!$C$24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'Daily flt 29-Sep'!$D$4:$AL$4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CEI</c:v>
                </c:pt>
                <c:pt idx="3">
                  <c:v>CNX</c:v>
                </c:pt>
                <c:pt idx="4">
                  <c:v>HDY</c:v>
                </c:pt>
                <c:pt idx="5">
                  <c:v>HKT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'Daily flt 29-Sep'!$D$24:$AL$24</c:f>
              <c:numCache>
                <c:formatCode>_(* #,##0_);_(* \(#,##0\);_(* "-"??_);_(@_)</c:formatCode>
                <c:ptCount val="31"/>
                <c:pt idx="0">
                  <c:v>222</c:v>
                </c:pt>
                <c:pt idx="1">
                  <c:v>282</c:v>
                </c:pt>
                <c:pt idx="2" formatCode="#,##0">
                  <c:v>28</c:v>
                </c:pt>
                <c:pt idx="3" formatCode="#,##0">
                  <c:v>96</c:v>
                </c:pt>
                <c:pt idx="4" formatCode="#,##0">
                  <c:v>50</c:v>
                </c:pt>
                <c:pt idx="5" formatCode="#,##0">
                  <c:v>118</c:v>
                </c:pt>
                <c:pt idx="6" formatCode="#,##0">
                  <c:v>4</c:v>
                </c:pt>
                <c:pt idx="7" formatCode="#,##0">
                  <c:v>2</c:v>
                </c:pt>
                <c:pt idx="8" formatCode="General">
                  <c:v>4</c:v>
                </c:pt>
                <c:pt idx="9" formatCode="General">
                  <c:v>36</c:v>
                </c:pt>
                <c:pt idx="10" formatCode="General">
                  <c:v>30</c:v>
                </c:pt>
                <c:pt idx="11" formatCode="General">
                  <c:v>2</c:v>
                </c:pt>
                <c:pt idx="12" formatCode="General">
                  <c:v>10</c:v>
                </c:pt>
                <c:pt idx="13" formatCode="General">
                  <c:v>6</c:v>
                </c:pt>
                <c:pt idx="14" formatCode="General">
                  <c:v>18</c:v>
                </c:pt>
                <c:pt idx="15" formatCode="General">
                  <c:v>4</c:v>
                </c:pt>
                <c:pt idx="16" formatCode="General">
                  <c:v>4</c:v>
                </c:pt>
                <c:pt idx="17" formatCode="General">
                  <c:v>8</c:v>
                </c:pt>
                <c:pt idx="18" formatCode="General">
                  <c:v>10</c:v>
                </c:pt>
                <c:pt idx="19" formatCode="General">
                  <c:v>6</c:v>
                </c:pt>
                <c:pt idx="20" formatCode="General">
                  <c:v>2</c:v>
                </c:pt>
                <c:pt idx="21" formatCode="General">
                  <c:v>7</c:v>
                </c:pt>
                <c:pt idx="22" formatCode="General">
                  <c:v>4</c:v>
                </c:pt>
                <c:pt idx="23" formatCode="General">
                  <c:v>28</c:v>
                </c:pt>
                <c:pt idx="24" formatCode="General">
                  <c:v>2</c:v>
                </c:pt>
                <c:pt idx="25" formatCode="General">
                  <c:v>32</c:v>
                </c:pt>
                <c:pt idx="26" formatCode="General">
                  <c:v>22</c:v>
                </c:pt>
                <c:pt idx="27" formatCode="General">
                  <c:v>4</c:v>
                </c:pt>
                <c:pt idx="28" formatCode="General">
                  <c:v>4</c:v>
                </c:pt>
                <c:pt idx="29" formatCode="General">
                  <c:v>58</c:v>
                </c:pt>
                <c:pt idx="30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4-4B45-94D9-06EAC83F53DD}"/>
            </c:ext>
          </c:extLst>
        </c:ser>
        <c:ser>
          <c:idx val="2"/>
          <c:order val="1"/>
          <c:tx>
            <c:strRef>
              <c:f>'Daily flt 29-Sep'!$C$25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'Daily flt 29-Sep'!$D$4:$AL$4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CEI</c:v>
                </c:pt>
                <c:pt idx="3">
                  <c:v>CNX</c:v>
                </c:pt>
                <c:pt idx="4">
                  <c:v>HDY</c:v>
                </c:pt>
                <c:pt idx="5">
                  <c:v>HKT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'Daily flt 29-Sep'!$D$25:$AL$25</c:f>
              <c:numCache>
                <c:formatCode>_(* #,##0_);_(* \(#,##0\);_(* "-"??_);_(@_)</c:formatCode>
                <c:ptCount val="31"/>
                <c:pt idx="0">
                  <c:v>639</c:v>
                </c:pt>
                <c:pt idx="1">
                  <c:v>204</c:v>
                </c:pt>
                <c:pt idx="2">
                  <c:v>0</c:v>
                </c:pt>
                <c:pt idx="3" formatCode="#,##0">
                  <c:v>39</c:v>
                </c:pt>
                <c:pt idx="4" formatCode="#,##0">
                  <c:v>4</c:v>
                </c:pt>
                <c:pt idx="5" formatCode="#,##0">
                  <c:v>106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4-4B45-94D9-06EAC83F53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Total Passengers since 29th</a:t>
            </a:r>
            <a:r>
              <a:rPr lang="en-US" sz="2400" b="1" baseline="0"/>
              <a:t> Aug 2023</a:t>
            </a:r>
            <a:endParaRPr lang="en-US" sz="2400" b="1"/>
          </a:p>
        </c:rich>
      </c:tx>
      <c:layout>
        <c:manualLayout>
          <c:xMode val="edge"/>
          <c:yMode val="edge"/>
          <c:x val="0.35968701963111605"/>
          <c:y val="3.7300165556197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'Pax 1 month'!$C$7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month'!$D$4:$AI$4</c:f>
              <c:numCache>
                <c:formatCode>B1d\-mmm</c:formatCode>
                <c:ptCount val="32"/>
                <c:pt idx="0">
                  <c:v>45167</c:v>
                </c:pt>
                <c:pt idx="1">
                  <c:v>45168</c:v>
                </c:pt>
                <c:pt idx="2">
                  <c:v>45169</c:v>
                </c:pt>
                <c:pt idx="3">
                  <c:v>45170</c:v>
                </c:pt>
                <c:pt idx="4">
                  <c:v>45171</c:v>
                </c:pt>
                <c:pt idx="5">
                  <c:v>45172</c:v>
                </c:pt>
                <c:pt idx="6">
                  <c:v>45173</c:v>
                </c:pt>
                <c:pt idx="7">
                  <c:v>45174</c:v>
                </c:pt>
                <c:pt idx="8">
                  <c:v>45175</c:v>
                </c:pt>
                <c:pt idx="9">
                  <c:v>45176</c:v>
                </c:pt>
                <c:pt idx="10">
                  <c:v>45177</c:v>
                </c:pt>
                <c:pt idx="11">
                  <c:v>45178</c:v>
                </c:pt>
                <c:pt idx="12">
                  <c:v>45179</c:v>
                </c:pt>
                <c:pt idx="13">
                  <c:v>45180</c:v>
                </c:pt>
                <c:pt idx="14">
                  <c:v>45181</c:v>
                </c:pt>
                <c:pt idx="15">
                  <c:v>45182</c:v>
                </c:pt>
                <c:pt idx="16">
                  <c:v>45183</c:v>
                </c:pt>
                <c:pt idx="17">
                  <c:v>45184</c:v>
                </c:pt>
                <c:pt idx="18">
                  <c:v>45185</c:v>
                </c:pt>
                <c:pt idx="19">
                  <c:v>45186</c:v>
                </c:pt>
                <c:pt idx="20">
                  <c:v>45187</c:v>
                </c:pt>
                <c:pt idx="21">
                  <c:v>45188</c:v>
                </c:pt>
                <c:pt idx="22">
                  <c:v>45189</c:v>
                </c:pt>
                <c:pt idx="23">
                  <c:v>45190</c:v>
                </c:pt>
                <c:pt idx="24">
                  <c:v>45191</c:v>
                </c:pt>
                <c:pt idx="25">
                  <c:v>45192</c:v>
                </c:pt>
                <c:pt idx="26">
                  <c:v>45193</c:v>
                </c:pt>
                <c:pt idx="27">
                  <c:v>45194</c:v>
                </c:pt>
                <c:pt idx="28">
                  <c:v>45195</c:v>
                </c:pt>
                <c:pt idx="29">
                  <c:v>45196</c:v>
                </c:pt>
                <c:pt idx="30">
                  <c:v>45197</c:v>
                </c:pt>
                <c:pt idx="31">
                  <c:v>45198</c:v>
                </c:pt>
              </c:numCache>
            </c:numRef>
          </c:cat>
          <c:val>
            <c:numRef>
              <c:f>'Pax 1 month'!$D$7:$AI$7</c:f>
              <c:numCache>
                <c:formatCode>_(* #,##0_);_(* \(#,##0\);_(* "-"??_);_(@_)</c:formatCode>
                <c:ptCount val="32"/>
                <c:pt idx="0">
                  <c:v>290049</c:v>
                </c:pt>
                <c:pt idx="1">
                  <c:v>295385</c:v>
                </c:pt>
                <c:pt idx="2">
                  <c:v>296805</c:v>
                </c:pt>
                <c:pt idx="3">
                  <c:v>310072</c:v>
                </c:pt>
                <c:pt idx="4">
                  <c:v>305860</c:v>
                </c:pt>
                <c:pt idx="5">
                  <c:v>321118</c:v>
                </c:pt>
                <c:pt idx="6">
                  <c:v>299561</c:v>
                </c:pt>
                <c:pt idx="7">
                  <c:v>287633</c:v>
                </c:pt>
                <c:pt idx="8">
                  <c:v>285276</c:v>
                </c:pt>
                <c:pt idx="9">
                  <c:v>294172</c:v>
                </c:pt>
                <c:pt idx="10">
                  <c:v>311322</c:v>
                </c:pt>
                <c:pt idx="11">
                  <c:v>304348</c:v>
                </c:pt>
                <c:pt idx="12">
                  <c:v>315144</c:v>
                </c:pt>
                <c:pt idx="13">
                  <c:v>300577</c:v>
                </c:pt>
                <c:pt idx="14">
                  <c:v>277134</c:v>
                </c:pt>
                <c:pt idx="15">
                  <c:v>281602</c:v>
                </c:pt>
                <c:pt idx="16">
                  <c:v>292536</c:v>
                </c:pt>
                <c:pt idx="17">
                  <c:v>319796</c:v>
                </c:pt>
                <c:pt idx="18">
                  <c:v>309404</c:v>
                </c:pt>
                <c:pt idx="19">
                  <c:v>319287</c:v>
                </c:pt>
                <c:pt idx="20">
                  <c:v>304338</c:v>
                </c:pt>
                <c:pt idx="21">
                  <c:v>283346</c:v>
                </c:pt>
                <c:pt idx="22">
                  <c:v>296639</c:v>
                </c:pt>
                <c:pt idx="23">
                  <c:v>291548</c:v>
                </c:pt>
                <c:pt idx="24">
                  <c:v>319950</c:v>
                </c:pt>
                <c:pt idx="25">
                  <c:v>310481</c:v>
                </c:pt>
                <c:pt idx="26">
                  <c:v>322749</c:v>
                </c:pt>
                <c:pt idx="27">
                  <c:v>309107</c:v>
                </c:pt>
                <c:pt idx="28">
                  <c:v>291060</c:v>
                </c:pt>
                <c:pt idx="29">
                  <c:v>302229</c:v>
                </c:pt>
                <c:pt idx="30">
                  <c:v>314761</c:v>
                </c:pt>
                <c:pt idx="31">
                  <c:v>330130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8-4EE1-96F9-6CF243336D09}"/>
            </c:ext>
          </c:extLst>
        </c:ser>
        <c:ser>
          <c:idx val="1"/>
          <c:order val="1"/>
          <c:tx>
            <c:strRef>
              <c:f>'Pax 1 month'!$C$5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month'!$D$4:$AI$4</c:f>
              <c:numCache>
                <c:formatCode>B1d\-mmm</c:formatCode>
                <c:ptCount val="32"/>
                <c:pt idx="0">
                  <c:v>45167</c:v>
                </c:pt>
                <c:pt idx="1">
                  <c:v>45168</c:v>
                </c:pt>
                <c:pt idx="2">
                  <c:v>45169</c:v>
                </c:pt>
                <c:pt idx="3">
                  <c:v>45170</c:v>
                </c:pt>
                <c:pt idx="4">
                  <c:v>45171</c:v>
                </c:pt>
                <c:pt idx="5">
                  <c:v>45172</c:v>
                </c:pt>
                <c:pt idx="6">
                  <c:v>45173</c:v>
                </c:pt>
                <c:pt idx="7">
                  <c:v>45174</c:v>
                </c:pt>
                <c:pt idx="8">
                  <c:v>45175</c:v>
                </c:pt>
                <c:pt idx="9">
                  <c:v>45176</c:v>
                </c:pt>
                <c:pt idx="10">
                  <c:v>45177</c:v>
                </c:pt>
                <c:pt idx="11">
                  <c:v>45178</c:v>
                </c:pt>
                <c:pt idx="12">
                  <c:v>45179</c:v>
                </c:pt>
                <c:pt idx="13">
                  <c:v>45180</c:v>
                </c:pt>
                <c:pt idx="14">
                  <c:v>45181</c:v>
                </c:pt>
                <c:pt idx="15">
                  <c:v>45182</c:v>
                </c:pt>
                <c:pt idx="16">
                  <c:v>45183</c:v>
                </c:pt>
                <c:pt idx="17">
                  <c:v>45184</c:v>
                </c:pt>
                <c:pt idx="18">
                  <c:v>45185</c:v>
                </c:pt>
                <c:pt idx="19">
                  <c:v>45186</c:v>
                </c:pt>
                <c:pt idx="20">
                  <c:v>45187</c:v>
                </c:pt>
                <c:pt idx="21">
                  <c:v>45188</c:v>
                </c:pt>
                <c:pt idx="22">
                  <c:v>45189</c:v>
                </c:pt>
                <c:pt idx="23">
                  <c:v>45190</c:v>
                </c:pt>
                <c:pt idx="24">
                  <c:v>45191</c:v>
                </c:pt>
                <c:pt idx="25">
                  <c:v>45192</c:v>
                </c:pt>
                <c:pt idx="26">
                  <c:v>45193</c:v>
                </c:pt>
                <c:pt idx="27">
                  <c:v>45194</c:v>
                </c:pt>
                <c:pt idx="28">
                  <c:v>45195</c:v>
                </c:pt>
                <c:pt idx="29">
                  <c:v>45196</c:v>
                </c:pt>
                <c:pt idx="30">
                  <c:v>45197</c:v>
                </c:pt>
                <c:pt idx="31">
                  <c:v>45198</c:v>
                </c:pt>
              </c:numCache>
            </c:numRef>
          </c:cat>
          <c:val>
            <c:numRef>
              <c:f>'Pax 1 month'!$D$5:$AI$5</c:f>
              <c:numCache>
                <c:formatCode>_(* #,##0_);_(* \(#,##0\);_(* "-"??_);_(@_)</c:formatCode>
                <c:ptCount val="32"/>
                <c:pt idx="0">
                  <c:v>139435</c:v>
                </c:pt>
                <c:pt idx="1">
                  <c:v>141722</c:v>
                </c:pt>
                <c:pt idx="2">
                  <c:v>138636</c:v>
                </c:pt>
                <c:pt idx="3">
                  <c:v>153750</c:v>
                </c:pt>
                <c:pt idx="4">
                  <c:v>142389</c:v>
                </c:pt>
                <c:pt idx="5">
                  <c:v>151187</c:v>
                </c:pt>
                <c:pt idx="6">
                  <c:v>143081</c:v>
                </c:pt>
                <c:pt idx="7">
                  <c:v>139168</c:v>
                </c:pt>
                <c:pt idx="8">
                  <c:v>137451</c:v>
                </c:pt>
                <c:pt idx="9">
                  <c:v>143318</c:v>
                </c:pt>
                <c:pt idx="10">
                  <c:v>153809</c:v>
                </c:pt>
                <c:pt idx="11">
                  <c:v>143911</c:v>
                </c:pt>
                <c:pt idx="12">
                  <c:v>150365</c:v>
                </c:pt>
                <c:pt idx="13">
                  <c:v>146810</c:v>
                </c:pt>
                <c:pt idx="14">
                  <c:v>131341</c:v>
                </c:pt>
                <c:pt idx="15">
                  <c:v>135329</c:v>
                </c:pt>
                <c:pt idx="16">
                  <c:v>143027</c:v>
                </c:pt>
                <c:pt idx="17">
                  <c:v>155995</c:v>
                </c:pt>
                <c:pt idx="18">
                  <c:v>143058</c:v>
                </c:pt>
                <c:pt idx="19">
                  <c:v>150251</c:v>
                </c:pt>
                <c:pt idx="20">
                  <c:v>144981</c:v>
                </c:pt>
                <c:pt idx="21">
                  <c:v>133269</c:v>
                </c:pt>
                <c:pt idx="22">
                  <c:v>135951</c:v>
                </c:pt>
                <c:pt idx="23">
                  <c:v>140221</c:v>
                </c:pt>
                <c:pt idx="24">
                  <c:v>151862</c:v>
                </c:pt>
                <c:pt idx="25">
                  <c:v>142557</c:v>
                </c:pt>
                <c:pt idx="26">
                  <c:v>150887</c:v>
                </c:pt>
                <c:pt idx="27">
                  <c:v>148890</c:v>
                </c:pt>
                <c:pt idx="28">
                  <c:v>136596</c:v>
                </c:pt>
                <c:pt idx="29">
                  <c:v>139428</c:v>
                </c:pt>
                <c:pt idx="30">
                  <c:v>147367</c:v>
                </c:pt>
                <c:pt idx="31">
                  <c:v>158555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8-4EE1-96F9-6CF243336D09}"/>
            </c:ext>
          </c:extLst>
        </c:ser>
        <c:ser>
          <c:idx val="2"/>
          <c:order val="2"/>
          <c:tx>
            <c:strRef>
              <c:f>'Pax 1 month'!$C$6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month'!$D$4:$AI$4</c:f>
              <c:numCache>
                <c:formatCode>B1d\-mmm</c:formatCode>
                <c:ptCount val="32"/>
                <c:pt idx="0">
                  <c:v>45167</c:v>
                </c:pt>
                <c:pt idx="1">
                  <c:v>45168</c:v>
                </c:pt>
                <c:pt idx="2">
                  <c:v>45169</c:v>
                </c:pt>
                <c:pt idx="3">
                  <c:v>45170</c:v>
                </c:pt>
                <c:pt idx="4">
                  <c:v>45171</c:v>
                </c:pt>
                <c:pt idx="5">
                  <c:v>45172</c:v>
                </c:pt>
                <c:pt idx="6">
                  <c:v>45173</c:v>
                </c:pt>
                <c:pt idx="7">
                  <c:v>45174</c:v>
                </c:pt>
                <c:pt idx="8">
                  <c:v>45175</c:v>
                </c:pt>
                <c:pt idx="9">
                  <c:v>45176</c:v>
                </c:pt>
                <c:pt idx="10">
                  <c:v>45177</c:v>
                </c:pt>
                <c:pt idx="11">
                  <c:v>45178</c:v>
                </c:pt>
                <c:pt idx="12">
                  <c:v>45179</c:v>
                </c:pt>
                <c:pt idx="13">
                  <c:v>45180</c:v>
                </c:pt>
                <c:pt idx="14">
                  <c:v>45181</c:v>
                </c:pt>
                <c:pt idx="15">
                  <c:v>45182</c:v>
                </c:pt>
                <c:pt idx="16">
                  <c:v>45183</c:v>
                </c:pt>
                <c:pt idx="17">
                  <c:v>45184</c:v>
                </c:pt>
                <c:pt idx="18">
                  <c:v>45185</c:v>
                </c:pt>
                <c:pt idx="19">
                  <c:v>45186</c:v>
                </c:pt>
                <c:pt idx="20">
                  <c:v>45187</c:v>
                </c:pt>
                <c:pt idx="21">
                  <c:v>45188</c:v>
                </c:pt>
                <c:pt idx="22">
                  <c:v>45189</c:v>
                </c:pt>
                <c:pt idx="23">
                  <c:v>45190</c:v>
                </c:pt>
                <c:pt idx="24">
                  <c:v>45191</c:v>
                </c:pt>
                <c:pt idx="25">
                  <c:v>45192</c:v>
                </c:pt>
                <c:pt idx="26">
                  <c:v>45193</c:v>
                </c:pt>
                <c:pt idx="27">
                  <c:v>45194</c:v>
                </c:pt>
                <c:pt idx="28">
                  <c:v>45195</c:v>
                </c:pt>
                <c:pt idx="29">
                  <c:v>45196</c:v>
                </c:pt>
                <c:pt idx="30">
                  <c:v>45197</c:v>
                </c:pt>
                <c:pt idx="31">
                  <c:v>45198</c:v>
                </c:pt>
              </c:numCache>
            </c:numRef>
          </c:cat>
          <c:val>
            <c:numRef>
              <c:f>'Pax 1 month'!$D$6:$AI$6</c:f>
              <c:numCache>
                <c:formatCode>_(* #,##0_);_(* \(#,##0\);_(* "-"??_);_(@_)</c:formatCode>
                <c:ptCount val="32"/>
                <c:pt idx="0">
                  <c:v>150614</c:v>
                </c:pt>
                <c:pt idx="1">
                  <c:v>153663</c:v>
                </c:pt>
                <c:pt idx="2">
                  <c:v>158169</c:v>
                </c:pt>
                <c:pt idx="3">
                  <c:v>156322</c:v>
                </c:pt>
                <c:pt idx="4">
                  <c:v>163471</c:v>
                </c:pt>
                <c:pt idx="5">
                  <c:v>169931</c:v>
                </c:pt>
                <c:pt idx="6">
                  <c:v>156480</c:v>
                </c:pt>
                <c:pt idx="7">
                  <c:v>148465</c:v>
                </c:pt>
                <c:pt idx="8">
                  <c:v>147825</c:v>
                </c:pt>
                <c:pt idx="9">
                  <c:v>150854</c:v>
                </c:pt>
                <c:pt idx="10">
                  <c:v>157513</c:v>
                </c:pt>
                <c:pt idx="11">
                  <c:v>160437</c:v>
                </c:pt>
                <c:pt idx="12">
                  <c:v>164779</c:v>
                </c:pt>
                <c:pt idx="13">
                  <c:v>153767</c:v>
                </c:pt>
                <c:pt idx="14">
                  <c:v>145793</c:v>
                </c:pt>
                <c:pt idx="15">
                  <c:v>146273</c:v>
                </c:pt>
                <c:pt idx="16">
                  <c:v>149509</c:v>
                </c:pt>
                <c:pt idx="17">
                  <c:v>163801</c:v>
                </c:pt>
                <c:pt idx="18">
                  <c:v>166346</c:v>
                </c:pt>
                <c:pt idx="19">
                  <c:v>169036</c:v>
                </c:pt>
                <c:pt idx="20">
                  <c:v>159357</c:v>
                </c:pt>
                <c:pt idx="21">
                  <c:v>150077</c:v>
                </c:pt>
                <c:pt idx="22">
                  <c:v>160688</c:v>
                </c:pt>
                <c:pt idx="23">
                  <c:v>151327</c:v>
                </c:pt>
                <c:pt idx="24">
                  <c:v>168088</c:v>
                </c:pt>
                <c:pt idx="25">
                  <c:v>167924</c:v>
                </c:pt>
                <c:pt idx="26">
                  <c:v>171862</c:v>
                </c:pt>
                <c:pt idx="27">
                  <c:v>160217</c:v>
                </c:pt>
                <c:pt idx="28">
                  <c:v>154464</c:v>
                </c:pt>
                <c:pt idx="29">
                  <c:v>162801</c:v>
                </c:pt>
                <c:pt idx="30">
                  <c:v>167394</c:v>
                </c:pt>
                <c:pt idx="31">
                  <c:v>171575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8-4EE1-96F9-6CF243336D0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Passengers since August 2022 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'Pax 1 year'!$C$7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year'!$D$4:$P$4</c:f>
              <c:numCache>
                <c:formatCode>B1mmm\-yy</c:formatCode>
                <c:ptCount val="1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</c:numCache>
            </c:numRef>
          </c:cat>
          <c:val>
            <c:numRef>
              <c:f>'Pax 1 year'!$D$7:$P$7</c:f>
              <c:numCache>
                <c:formatCode>_(* #,##0_);_(* \(#,##0\);_(* "-"??_);_(@_)</c:formatCode>
                <c:ptCount val="13"/>
                <c:pt idx="0">
                  <c:v>7109129</c:v>
                </c:pt>
                <c:pt idx="1">
                  <c:v>6705561</c:v>
                </c:pt>
                <c:pt idx="2">
                  <c:v>8324938</c:v>
                </c:pt>
                <c:pt idx="3">
                  <c:v>8661226</c:v>
                </c:pt>
                <c:pt idx="4">
                  <c:v>10071651</c:v>
                </c:pt>
                <c:pt idx="5">
                  <c:v>10439914</c:v>
                </c:pt>
                <c:pt idx="6">
                  <c:v>9714287</c:v>
                </c:pt>
                <c:pt idx="7">
                  <c:v>10793785</c:v>
                </c:pt>
                <c:pt idx="8">
                  <c:v>10204000</c:v>
                </c:pt>
                <c:pt idx="9">
                  <c:v>9468093</c:v>
                </c:pt>
                <c:pt idx="10">
                  <c:v>9186472</c:v>
                </c:pt>
                <c:pt idx="11">
                  <c:v>10212655</c:v>
                </c:pt>
                <c:pt idx="12">
                  <c:v>10270045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9-4F4F-AD52-55ABFC178947}"/>
            </c:ext>
          </c:extLst>
        </c:ser>
        <c:ser>
          <c:idx val="1"/>
          <c:order val="1"/>
          <c:tx>
            <c:strRef>
              <c:f>'Pax 1 year'!$C$5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year'!$D$4:$P$4</c:f>
              <c:numCache>
                <c:formatCode>B1mmm\-yy</c:formatCode>
                <c:ptCount val="1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</c:numCache>
            </c:numRef>
          </c:cat>
          <c:val>
            <c:numRef>
              <c:f>'Pax 1 year'!$D$5:$P$5</c:f>
              <c:numCache>
                <c:formatCode>_(* #,##0_);_(* \(#,##0\);_(* "-"??_);_(@_)</c:formatCode>
                <c:ptCount val="13"/>
                <c:pt idx="0">
                  <c:v>4520311</c:v>
                </c:pt>
                <c:pt idx="1">
                  <c:v>4149384</c:v>
                </c:pt>
                <c:pt idx="2">
                  <c:v>5231803</c:v>
                </c:pt>
                <c:pt idx="3">
                  <c:v>5095110</c:v>
                </c:pt>
                <c:pt idx="4">
                  <c:v>5618401</c:v>
                </c:pt>
                <c:pt idx="5">
                  <c:v>5800104</c:v>
                </c:pt>
                <c:pt idx="6">
                  <c:v>5160248</c:v>
                </c:pt>
                <c:pt idx="7">
                  <c:v>5674101</c:v>
                </c:pt>
                <c:pt idx="8">
                  <c:v>5284127</c:v>
                </c:pt>
                <c:pt idx="9">
                  <c:v>4875541</c:v>
                </c:pt>
                <c:pt idx="10">
                  <c:v>4564161</c:v>
                </c:pt>
                <c:pt idx="11">
                  <c:v>4906598</c:v>
                </c:pt>
                <c:pt idx="12">
                  <c:v>4973595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9-4F4F-AD52-55ABFC178947}"/>
            </c:ext>
          </c:extLst>
        </c:ser>
        <c:ser>
          <c:idx val="2"/>
          <c:order val="2"/>
          <c:tx>
            <c:strRef>
              <c:f>'Pax 1 year'!$C$6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year'!$D$4:$P$4</c:f>
              <c:numCache>
                <c:formatCode>B1mmm\-yy</c:formatCode>
                <c:ptCount val="13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</c:numCache>
            </c:numRef>
          </c:cat>
          <c:val>
            <c:numRef>
              <c:f>'Pax 1 year'!$D$6:$P$6</c:f>
              <c:numCache>
                <c:formatCode>_(* #,##0_);_(* \(#,##0\);_(* "-"??_);_(@_)</c:formatCode>
                <c:ptCount val="13"/>
                <c:pt idx="0">
                  <c:v>2588818</c:v>
                </c:pt>
                <c:pt idx="1">
                  <c:v>2556177</c:v>
                </c:pt>
                <c:pt idx="2">
                  <c:v>3093135</c:v>
                </c:pt>
                <c:pt idx="3">
                  <c:v>3566116</c:v>
                </c:pt>
                <c:pt idx="4">
                  <c:v>4453250</c:v>
                </c:pt>
                <c:pt idx="5">
                  <c:v>4639810</c:v>
                </c:pt>
                <c:pt idx="6">
                  <c:v>4554039</c:v>
                </c:pt>
                <c:pt idx="7">
                  <c:v>5119684</c:v>
                </c:pt>
                <c:pt idx="8">
                  <c:v>4919873</c:v>
                </c:pt>
                <c:pt idx="9">
                  <c:v>4592552</c:v>
                </c:pt>
                <c:pt idx="10">
                  <c:v>4622311</c:v>
                </c:pt>
                <c:pt idx="11">
                  <c:v>5306057</c:v>
                </c:pt>
                <c:pt idx="12">
                  <c:v>5296450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9-4F4F-AD52-55ABFC17894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0</xdr:colOff>
      <xdr:row>40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75610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4</xdr:col>
      <xdr:colOff>79941</xdr:colOff>
      <xdr:row>28</xdr:row>
      <xdr:rowOff>136072</xdr:rowOff>
    </xdr:from>
    <xdr:to>
      <xdr:col>35</xdr:col>
      <xdr:colOff>10584</xdr:colOff>
      <xdr:row>55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0</xdr:colOff>
      <xdr:row>40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584275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3</xdr:col>
      <xdr:colOff>36285</xdr:colOff>
      <xdr:row>30</xdr:row>
      <xdr:rowOff>40823</xdr:rowOff>
    </xdr:from>
    <xdr:to>
      <xdr:col>39</xdr:col>
      <xdr:colOff>8618</xdr:colOff>
      <xdr:row>56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27669</xdr:colOff>
      <xdr:row>14</xdr:row>
      <xdr:rowOff>112706</xdr:rowOff>
    </xdr:from>
    <xdr:to>
      <xdr:col>26</xdr:col>
      <xdr:colOff>478971</xdr:colOff>
      <xdr:row>45</xdr:row>
      <xdr:rowOff>71737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07FCDE-C99B-4DF0-8D41-4E7D45498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674B1A-5757-49E7-9EDD-A350859E5613}"/>
            </a:ext>
          </a:extLst>
        </xdr:cNvPr>
        <xdr:cNvSpPr txBox="1"/>
      </xdr:nvSpPr>
      <xdr:spPr>
        <a:xfrm>
          <a:off x="25136475" y="9798627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4</xdr:col>
      <xdr:colOff>214311</xdr:colOff>
      <xdr:row>9</xdr:row>
      <xdr:rowOff>37305</xdr:rowOff>
    </xdr:from>
    <xdr:to>
      <xdr:col>14</xdr:col>
      <xdr:colOff>797722</xdr:colOff>
      <xdr:row>38</xdr:row>
      <xdr:rowOff>148165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A60242-F959-45A2-A262-1D161402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18</xdr:row>
      <xdr:rowOff>25977</xdr:rowOff>
    </xdr:from>
    <xdr:ext cx="385618" cy="2939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1E56EB-79FB-4E2A-9534-070FCF32A5FD}"/>
            </a:ext>
          </a:extLst>
        </xdr:cNvPr>
        <xdr:cNvSpPr txBox="1"/>
      </xdr:nvSpPr>
      <xdr:spPr>
        <a:xfrm>
          <a:off x="12692063" y="3240665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9</xdr:col>
      <xdr:colOff>0</xdr:colOff>
      <xdr:row>18</xdr:row>
      <xdr:rowOff>25977</xdr:rowOff>
    </xdr:from>
    <xdr:ext cx="385618" cy="2939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1250252-16D9-453E-A417-B01D93333B7C}"/>
            </a:ext>
          </a:extLst>
        </xdr:cNvPr>
        <xdr:cNvSpPr txBox="1"/>
      </xdr:nvSpPr>
      <xdr:spPr>
        <a:xfrm>
          <a:off x="12703969" y="3240665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AY93"/>
  <sheetViews>
    <sheetView zoomScale="70" zoomScaleNormal="70" workbookViewId="0"/>
  </sheetViews>
  <sheetFormatPr defaultRowHeight="14.25" x14ac:dyDescent="0.2"/>
  <cols>
    <col min="1" max="2" width="11.625" style="1" bestFit="1" customWidth="1"/>
    <col min="3" max="3" width="14.75" style="1" customWidth="1"/>
    <col min="4" max="4" width="9.875" style="1" bestFit="1" customWidth="1"/>
    <col min="5" max="5" width="9" style="1" customWidth="1"/>
    <col min="6" max="6" width="7.625" style="1" bestFit="1" customWidth="1"/>
    <col min="7" max="7" width="8.5" style="1" customWidth="1"/>
    <col min="8" max="8" width="7.875" style="1" customWidth="1"/>
    <col min="9" max="9" width="8.75" style="1" bestFit="1" customWidth="1"/>
    <col min="10" max="10" width="6.75" style="1" customWidth="1"/>
    <col min="11" max="11" width="5.125" style="1" hidden="1" customWidth="1"/>
    <col min="12" max="12" width="5.875" style="1" bestFit="1" customWidth="1"/>
    <col min="13" max="13" width="9.125" style="1" customWidth="1"/>
    <col min="14" max="14" width="8.75" style="1" customWidth="1"/>
    <col min="15" max="15" width="7.625" style="1" bestFit="1" customWidth="1"/>
    <col min="16" max="16" width="7" style="1" bestFit="1" customWidth="1"/>
    <col min="17" max="17" width="7.625" style="1" bestFit="1" customWidth="1"/>
    <col min="18" max="18" width="7" style="1" bestFit="1" customWidth="1"/>
    <col min="19" max="19" width="5" style="1" hidden="1" customWidth="1"/>
    <col min="20" max="20" width="7.625" style="1" bestFit="1" customWidth="1"/>
    <col min="21" max="21" width="6.75" style="1" customWidth="1"/>
    <col min="22" max="22" width="7.25" style="1" customWidth="1"/>
    <col min="23" max="23" width="7.375" style="1" customWidth="1"/>
    <col min="24" max="24" width="5" style="1" hidden="1" customWidth="1"/>
    <col min="25" max="26" width="7.625" style="1" bestFit="1" customWidth="1"/>
    <col min="27" max="27" width="5.875" style="1" customWidth="1"/>
    <col min="28" max="28" width="5.875" style="1" bestFit="1" customWidth="1"/>
    <col min="29" max="29" width="6.625" style="1" customWidth="1"/>
    <col min="30" max="30" width="7.625" style="1" bestFit="1" customWidth="1"/>
    <col min="31" max="31" width="6.75" style="1" customWidth="1"/>
    <col min="32" max="32" width="7.625" style="1" bestFit="1" customWidth="1"/>
    <col min="33" max="33" width="7.75" style="1" customWidth="1"/>
    <col min="34" max="34" width="5.125" style="1" hidden="1" customWidth="1"/>
    <col min="35" max="36" width="5.875" style="1" bestFit="1" customWidth="1"/>
    <col min="37" max="37" width="7.625" style="1" bestFit="1" customWidth="1"/>
    <col min="38" max="38" width="6.875" style="1" customWidth="1"/>
    <col min="39" max="39" width="9.875" style="1" bestFit="1" customWidth="1"/>
    <col min="40" max="41" width="11.125" style="1" customWidth="1"/>
    <col min="42" max="42" width="11.625" style="1" bestFit="1" customWidth="1"/>
    <col min="43" max="43" width="12.625" style="1" bestFit="1" customWidth="1"/>
    <col min="44" max="51" width="11.125" style="1" customWidth="1"/>
    <col min="52" max="16384" width="9" style="1"/>
  </cols>
  <sheetData>
    <row r="3" spans="3:51" x14ac:dyDescent="0.2">
      <c r="Q3" s="8"/>
      <c r="R3" s="8"/>
      <c r="AL3" s="9"/>
      <c r="AM3" s="9"/>
      <c r="AN3" s="9"/>
    </row>
    <row r="4" spans="3:51" x14ac:dyDescent="0.2"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10" t="s">
        <v>18</v>
      </c>
      <c r="S4" s="10" t="s">
        <v>19</v>
      </c>
      <c r="T4" s="10" t="s">
        <v>20</v>
      </c>
      <c r="U4" s="10" t="s">
        <v>21</v>
      </c>
      <c r="V4" s="10" t="s">
        <v>22</v>
      </c>
      <c r="W4" s="10" t="s">
        <v>23</v>
      </c>
      <c r="X4" s="10" t="s">
        <v>24</v>
      </c>
      <c r="Y4" s="10" t="s">
        <v>25</v>
      </c>
      <c r="Z4" s="10" t="s">
        <v>26</v>
      </c>
      <c r="AA4" s="10" t="s">
        <v>27</v>
      </c>
      <c r="AB4" s="10" t="s">
        <v>28</v>
      </c>
      <c r="AC4" s="10" t="s">
        <v>29</v>
      </c>
      <c r="AD4" s="10" t="s">
        <v>30</v>
      </c>
      <c r="AE4" s="10" t="s">
        <v>31</v>
      </c>
      <c r="AF4" s="10" t="s">
        <v>32</v>
      </c>
      <c r="AG4" s="10" t="s">
        <v>33</v>
      </c>
      <c r="AH4" s="10" t="s">
        <v>34</v>
      </c>
      <c r="AI4" s="11" t="s">
        <v>35</v>
      </c>
      <c r="AJ4" s="11" t="s">
        <v>36</v>
      </c>
      <c r="AK4" s="11" t="s">
        <v>37</v>
      </c>
      <c r="AL4" s="12" t="s">
        <v>38</v>
      </c>
      <c r="AM4" s="13" t="s">
        <v>39</v>
      </c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3:51" ht="14.25" hidden="1" customHeight="1" x14ac:dyDescent="0.2">
      <c r="C5" s="1" t="s">
        <v>4</v>
      </c>
      <c r="D5" s="2"/>
      <c r="E5" s="2"/>
      <c r="F5" s="2"/>
      <c r="G5" s="2"/>
      <c r="H5" s="2"/>
      <c r="I5" s="2"/>
      <c r="J5" s="2"/>
      <c r="K5" s="2"/>
      <c r="L5" s="2"/>
      <c r="M5" s="15"/>
      <c r="N5" s="15"/>
      <c r="O5" s="15"/>
      <c r="P5" s="2"/>
      <c r="Q5" s="2"/>
      <c r="R5" s="2"/>
      <c r="S5" s="2"/>
      <c r="T5" s="2"/>
      <c r="U5" s="2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6"/>
      <c r="AT5" s="15"/>
      <c r="AU5" s="15"/>
      <c r="AV5" s="15"/>
      <c r="AW5" s="15"/>
      <c r="AX5" s="15"/>
      <c r="AY5" s="15"/>
    </row>
    <row r="6" spans="3:51" hidden="1" x14ac:dyDescent="0.2">
      <c r="C6" s="1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7"/>
      <c r="AR6" s="2"/>
      <c r="AS6" s="2"/>
      <c r="AT6" s="2"/>
      <c r="AU6" s="2"/>
      <c r="AV6" s="2"/>
      <c r="AW6" s="2"/>
      <c r="AX6" s="2"/>
      <c r="AY6" s="2"/>
    </row>
    <row r="7" spans="3:51" hidden="1" x14ac:dyDescent="0.2">
      <c r="C7" s="1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17"/>
      <c r="AR7" s="2"/>
      <c r="AS7" s="2"/>
      <c r="AT7" s="2"/>
      <c r="AU7" s="2"/>
      <c r="AV7" s="2"/>
      <c r="AW7" s="2"/>
      <c r="AX7" s="2"/>
      <c r="AY7" s="2"/>
    </row>
    <row r="8" spans="3:51" hidden="1" x14ac:dyDescent="0.2">
      <c r="C8" s="1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17"/>
      <c r="AR8" s="2"/>
      <c r="AS8" s="2"/>
      <c r="AT8" s="2"/>
      <c r="AU8" s="2"/>
      <c r="AV8" s="2"/>
      <c r="AW8" s="2"/>
      <c r="AX8" s="2"/>
      <c r="AY8" s="2"/>
    </row>
    <row r="9" spans="3:51" hidden="1" x14ac:dyDescent="0.2">
      <c r="C9" s="1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17"/>
      <c r="AR9" s="2"/>
      <c r="AS9" s="2"/>
      <c r="AT9" s="2"/>
      <c r="AU9" s="2"/>
      <c r="AV9" s="2"/>
      <c r="AW9" s="2"/>
      <c r="AX9" s="2"/>
      <c r="AY9" s="2"/>
    </row>
    <row r="10" spans="3:51" hidden="1" x14ac:dyDescent="0.2">
      <c r="C10" s="1" t="s">
        <v>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17"/>
      <c r="AR10" s="2"/>
      <c r="AS10" s="2"/>
      <c r="AT10" s="2"/>
      <c r="AU10" s="2"/>
      <c r="AV10" s="2"/>
      <c r="AW10" s="2"/>
      <c r="AX10" s="2"/>
      <c r="AY10" s="2"/>
    </row>
    <row r="11" spans="3:51" hidden="1" x14ac:dyDescent="0.2">
      <c r="C11" s="1" t="s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17"/>
      <c r="AR11" s="2"/>
      <c r="AS11" s="2"/>
      <c r="AT11" s="2"/>
      <c r="AU11" s="2"/>
      <c r="AV11" s="2"/>
      <c r="AW11" s="2"/>
      <c r="AX11" s="2"/>
      <c r="AY11" s="2"/>
    </row>
    <row r="12" spans="3:51" hidden="1" x14ac:dyDescent="0.2">
      <c r="C12" s="1" t="s">
        <v>11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17"/>
      <c r="AR12" s="2"/>
      <c r="AS12" s="2"/>
      <c r="AT12" s="2"/>
      <c r="AU12" s="2"/>
      <c r="AV12" s="2"/>
      <c r="AW12" s="2"/>
      <c r="AX12" s="2"/>
      <c r="AY12" s="2"/>
    </row>
    <row r="13" spans="3:51" hidden="1" x14ac:dyDescent="0.2">
      <c r="C13" s="1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17"/>
      <c r="AR13" s="2"/>
      <c r="AS13" s="2"/>
      <c r="AT13" s="2"/>
      <c r="AU13" s="2"/>
      <c r="AV13" s="2"/>
      <c r="AW13" s="2"/>
      <c r="AX13" s="2"/>
      <c r="AY13" s="2"/>
    </row>
    <row r="14" spans="3:51" hidden="1" x14ac:dyDescent="0.2">
      <c r="C14" s="1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17"/>
      <c r="AR14" s="2"/>
      <c r="AS14" s="2"/>
      <c r="AT14" s="2"/>
      <c r="AU14" s="2"/>
      <c r="AV14" s="2"/>
      <c r="AW14" s="2"/>
      <c r="AX14" s="2"/>
      <c r="AY14" s="2"/>
    </row>
    <row r="15" spans="3:51" hidden="1" x14ac:dyDescent="0.2">
      <c r="C15" s="1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17"/>
      <c r="AR15" s="2"/>
      <c r="AS15" s="2"/>
      <c r="AT15" s="2"/>
      <c r="AU15" s="2"/>
      <c r="AV15" s="2"/>
      <c r="AW15" s="2"/>
      <c r="AX15" s="2"/>
      <c r="AY15" s="2"/>
    </row>
    <row r="16" spans="3:51" hidden="1" x14ac:dyDescent="0.2">
      <c r="C16" s="1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17"/>
      <c r="AR16" s="2"/>
      <c r="AS16" s="2"/>
      <c r="AT16" s="2"/>
      <c r="AU16" s="2"/>
      <c r="AV16" s="2"/>
      <c r="AW16" s="2"/>
      <c r="AX16" s="2"/>
      <c r="AY16" s="2"/>
    </row>
    <row r="17" spans="1:51" hidden="1" x14ac:dyDescent="0.2">
      <c r="C17" s="1" t="s">
        <v>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17"/>
      <c r="AR17" s="2"/>
      <c r="AS17" s="2"/>
      <c r="AT17" s="2"/>
      <c r="AU17" s="2"/>
      <c r="AV17" s="2"/>
      <c r="AW17" s="2"/>
      <c r="AX17" s="2"/>
      <c r="AY17" s="2"/>
    </row>
    <row r="18" spans="1:51" hidden="1" x14ac:dyDescent="0.2">
      <c r="C18" s="1" t="s">
        <v>17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17"/>
      <c r="AR18" s="2"/>
      <c r="AS18" s="2"/>
      <c r="AT18" s="2"/>
      <c r="AU18" s="2"/>
      <c r="AV18" s="2"/>
      <c r="AW18" s="2"/>
      <c r="AX18" s="2"/>
      <c r="AY18" s="2"/>
    </row>
    <row r="19" spans="1:51" hidden="1" x14ac:dyDescent="0.2">
      <c r="C19" s="1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17"/>
      <c r="AR19" s="2"/>
      <c r="AS19" s="2"/>
      <c r="AT19" s="2"/>
      <c r="AU19" s="2"/>
      <c r="AV19" s="2"/>
      <c r="AW19" s="2"/>
      <c r="AX19" s="2"/>
      <c r="AY19" s="2"/>
    </row>
    <row r="20" spans="1:51" hidden="1" x14ac:dyDescent="0.2">
      <c r="C20" s="1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17"/>
      <c r="AR20" s="2"/>
      <c r="AS20" s="2"/>
      <c r="AT20" s="2"/>
      <c r="AU20" s="2"/>
      <c r="AV20" s="2"/>
      <c r="AW20" s="2"/>
      <c r="AX20" s="2"/>
      <c r="AY20" s="2"/>
    </row>
    <row r="21" spans="1:51" hidden="1" x14ac:dyDescent="0.2">
      <c r="C21" s="1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17"/>
      <c r="AR21" s="2"/>
      <c r="AS21" s="2"/>
      <c r="AT21" s="2"/>
      <c r="AU21" s="2"/>
      <c r="AV21" s="2"/>
      <c r="AW21" s="2"/>
      <c r="AX21" s="2"/>
      <c r="AY21" s="2"/>
    </row>
    <row r="22" spans="1:51" hidden="1" x14ac:dyDescent="0.2">
      <c r="C22" s="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7"/>
      <c r="AR22" s="2"/>
      <c r="AS22" s="2"/>
      <c r="AT22" s="2"/>
      <c r="AU22" s="2"/>
      <c r="AV22" s="2"/>
      <c r="AW22" s="2"/>
      <c r="AX22" s="2"/>
      <c r="AY22" s="2"/>
    </row>
    <row r="23" spans="1:51" hidden="1" x14ac:dyDescent="0.2">
      <c r="C23" s="1" t="s">
        <v>22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17"/>
      <c r="AR23" s="2"/>
      <c r="AS23" s="2"/>
      <c r="AT23" s="2"/>
      <c r="AU23" s="2"/>
      <c r="AV23" s="2"/>
      <c r="AW23" s="2"/>
      <c r="AX23" s="2"/>
      <c r="AY23" s="2"/>
    </row>
    <row r="24" spans="1:51" x14ac:dyDescent="0.2">
      <c r="C24" s="18" t="s">
        <v>0</v>
      </c>
      <c r="D24" s="2">
        <v>30995</v>
      </c>
      <c r="E24" s="2">
        <v>44374</v>
      </c>
      <c r="F24" s="29">
        <v>4310</v>
      </c>
      <c r="G24" s="29">
        <v>14986</v>
      </c>
      <c r="H24" s="29">
        <v>7686</v>
      </c>
      <c r="I24" s="29">
        <v>16645</v>
      </c>
      <c r="J24" s="19">
        <v>622</v>
      </c>
      <c r="K24" s="19"/>
      <c r="L24" s="29">
        <v>148</v>
      </c>
      <c r="M24" s="29">
        <v>69</v>
      </c>
      <c r="N24" s="29">
        <v>4715</v>
      </c>
      <c r="O24" s="29">
        <v>4339</v>
      </c>
      <c r="P24" s="29">
        <v>279</v>
      </c>
      <c r="Q24" s="29">
        <v>1460</v>
      </c>
      <c r="R24" s="29">
        <v>986</v>
      </c>
      <c r="S24" s="2"/>
      <c r="T24" s="29">
        <v>2833</v>
      </c>
      <c r="U24" s="29">
        <v>597</v>
      </c>
      <c r="V24" s="29">
        <v>677</v>
      </c>
      <c r="W24" s="29">
        <v>739</v>
      </c>
      <c r="X24" s="19"/>
      <c r="Y24" s="29">
        <v>1256</v>
      </c>
      <c r="Z24" s="29">
        <v>983</v>
      </c>
      <c r="AA24" s="29">
        <v>299</v>
      </c>
      <c r="AB24" s="29">
        <v>317</v>
      </c>
      <c r="AC24" s="29">
        <v>601</v>
      </c>
      <c r="AD24" s="29">
        <v>4051</v>
      </c>
      <c r="AE24" s="29">
        <v>330</v>
      </c>
      <c r="AF24" s="29">
        <v>4736</v>
      </c>
      <c r="AG24" s="29">
        <v>3234</v>
      </c>
      <c r="AH24" s="19"/>
      <c r="AI24" s="29">
        <v>159</v>
      </c>
      <c r="AJ24" s="29">
        <v>151</v>
      </c>
      <c r="AK24" s="29">
        <v>5761</v>
      </c>
      <c r="AL24" s="29">
        <v>217</v>
      </c>
      <c r="AM24" s="2">
        <f>SUM(D24:AL24)</f>
        <v>158555</v>
      </c>
      <c r="AN24" s="2"/>
      <c r="AO24" s="2"/>
      <c r="AP24" s="2"/>
      <c r="AQ24" s="17"/>
      <c r="AR24" s="2"/>
      <c r="AS24" s="2"/>
      <c r="AT24" s="2"/>
      <c r="AU24" s="2"/>
      <c r="AV24" s="2"/>
      <c r="AW24" s="2"/>
      <c r="AX24" s="2"/>
      <c r="AY24" s="2"/>
    </row>
    <row r="25" spans="1:51" x14ac:dyDescent="0.2">
      <c r="C25" s="20" t="s">
        <v>1</v>
      </c>
      <c r="D25" s="2">
        <v>119063</v>
      </c>
      <c r="E25" s="2">
        <v>29777</v>
      </c>
      <c r="F25" s="2">
        <v>0</v>
      </c>
      <c r="G25" s="19">
        <v>4712</v>
      </c>
      <c r="H25" s="29">
        <v>647</v>
      </c>
      <c r="I25" s="29">
        <v>15802</v>
      </c>
      <c r="J25" s="2">
        <v>0</v>
      </c>
      <c r="K25" s="2"/>
      <c r="L25" s="2">
        <v>0</v>
      </c>
      <c r="M25" s="2">
        <v>0</v>
      </c>
      <c r="N25" s="2">
        <v>1132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/>
      <c r="AI25" s="2">
        <v>0</v>
      </c>
      <c r="AJ25" s="2">
        <v>0</v>
      </c>
      <c r="AK25" s="2">
        <v>442</v>
      </c>
      <c r="AL25" s="2">
        <v>0</v>
      </c>
      <c r="AM25" s="2">
        <f>SUM(D25:AL25)</f>
        <v>171575</v>
      </c>
      <c r="AN25" s="2"/>
      <c r="AO25" s="2"/>
      <c r="AP25" s="2"/>
      <c r="AQ25" s="17"/>
      <c r="AR25" s="2"/>
      <c r="AS25" s="2"/>
      <c r="AT25" s="2"/>
      <c r="AU25" s="2"/>
      <c r="AV25" s="2"/>
      <c r="AW25" s="2"/>
      <c r="AX25" s="2"/>
      <c r="AY25" s="2"/>
    </row>
    <row r="26" spans="1:51" x14ac:dyDescent="0.2">
      <c r="C26" s="1" t="s">
        <v>39</v>
      </c>
      <c r="D26" s="2">
        <f>SUM(D24:D25)</f>
        <v>150058</v>
      </c>
      <c r="E26" s="2">
        <f t="shared" ref="E26:AI26" si="0">SUM(E24:E25)</f>
        <v>74151</v>
      </c>
      <c r="F26" s="2">
        <f t="shared" si="0"/>
        <v>4310</v>
      </c>
      <c r="G26" s="2">
        <f>SUM(G24:G25)</f>
        <v>19698</v>
      </c>
      <c r="H26" s="2">
        <f t="shared" si="0"/>
        <v>8333</v>
      </c>
      <c r="I26" s="2">
        <f t="shared" si="0"/>
        <v>32447</v>
      </c>
      <c r="J26" s="2">
        <f t="shared" si="0"/>
        <v>622</v>
      </c>
      <c r="K26" s="2">
        <f t="shared" si="0"/>
        <v>0</v>
      </c>
      <c r="L26" s="2">
        <f>SUM(L24:L25)</f>
        <v>148</v>
      </c>
      <c r="M26" s="2">
        <f t="shared" si="0"/>
        <v>69</v>
      </c>
      <c r="N26" s="2">
        <f t="shared" si="0"/>
        <v>5847</v>
      </c>
      <c r="O26" s="2">
        <f t="shared" si="0"/>
        <v>4339</v>
      </c>
      <c r="P26" s="2">
        <f t="shared" si="0"/>
        <v>279</v>
      </c>
      <c r="Q26" s="2">
        <f t="shared" si="0"/>
        <v>1460</v>
      </c>
      <c r="R26" s="2">
        <f t="shared" si="0"/>
        <v>986</v>
      </c>
      <c r="S26" s="2">
        <f>SUM(S24:S25)</f>
        <v>0</v>
      </c>
      <c r="T26" s="2">
        <f t="shared" si="0"/>
        <v>2833</v>
      </c>
      <c r="U26" s="2">
        <f t="shared" si="0"/>
        <v>597</v>
      </c>
      <c r="V26" s="2">
        <f t="shared" si="0"/>
        <v>677</v>
      </c>
      <c r="W26" s="2">
        <f t="shared" si="0"/>
        <v>739</v>
      </c>
      <c r="X26" s="2">
        <f t="shared" si="0"/>
        <v>0</v>
      </c>
      <c r="Y26" s="2">
        <f t="shared" si="0"/>
        <v>1256</v>
      </c>
      <c r="Z26" s="2">
        <f t="shared" si="0"/>
        <v>983</v>
      </c>
      <c r="AA26" s="2">
        <f t="shared" si="0"/>
        <v>299</v>
      </c>
      <c r="AB26" s="2">
        <f t="shared" si="0"/>
        <v>317</v>
      </c>
      <c r="AC26" s="2">
        <f t="shared" si="0"/>
        <v>601</v>
      </c>
      <c r="AD26" s="2">
        <f t="shared" si="0"/>
        <v>4051</v>
      </c>
      <c r="AE26" s="2">
        <f t="shared" si="0"/>
        <v>330</v>
      </c>
      <c r="AF26" s="2">
        <f t="shared" si="0"/>
        <v>4736</v>
      </c>
      <c r="AG26" s="2">
        <f t="shared" si="0"/>
        <v>3234</v>
      </c>
      <c r="AH26" s="2">
        <f>SUM(AH24:AH25)</f>
        <v>0</v>
      </c>
      <c r="AI26" s="2">
        <f t="shared" si="0"/>
        <v>159</v>
      </c>
      <c r="AJ26" s="2">
        <f>SUM(AJ24:AJ25)</f>
        <v>151</v>
      </c>
      <c r="AK26" s="2">
        <f>SUM(AK24:AK25)</f>
        <v>6203</v>
      </c>
      <c r="AL26" s="2">
        <f>SUM(AL24:AL25)</f>
        <v>217</v>
      </c>
      <c r="AM26" s="2">
        <f>SUM(D26:AL26)</f>
        <v>330130</v>
      </c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5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5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AO30" s="21"/>
      <c r="AP30" s="21"/>
      <c r="AQ30" s="8"/>
    </row>
    <row r="31" spans="1:5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AO31" s="21"/>
      <c r="AP31" s="21"/>
      <c r="AQ31" s="8"/>
    </row>
    <row r="32" spans="1:51" x14ac:dyDescent="0.2">
      <c r="AO32" s="21"/>
      <c r="AP32" s="21"/>
      <c r="AQ32" s="8"/>
    </row>
    <row r="43" spans="43:43" x14ac:dyDescent="0.2">
      <c r="AQ43" s="21"/>
    </row>
    <row r="93" spans="2:3" x14ac:dyDescent="0.2">
      <c r="B93" s="1" t="s">
        <v>40</v>
      </c>
      <c r="C93" s="1" t="s">
        <v>41</v>
      </c>
    </row>
  </sheetData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AY43"/>
  <sheetViews>
    <sheetView zoomScale="70" zoomScaleNormal="70" workbookViewId="0"/>
  </sheetViews>
  <sheetFormatPr defaultRowHeight="14.25" x14ac:dyDescent="0.2"/>
  <cols>
    <col min="1" max="2" width="11.625" style="1" bestFit="1" customWidth="1"/>
    <col min="3" max="3" width="14.75" style="1" customWidth="1"/>
    <col min="4" max="4" width="6.5" style="1" customWidth="1"/>
    <col min="5" max="5" width="6.75" style="1" customWidth="1"/>
    <col min="6" max="6" width="5.875" style="1" customWidth="1"/>
    <col min="7" max="7" width="6.5" style="1" customWidth="1"/>
    <col min="8" max="8" width="6.375" style="1" customWidth="1"/>
    <col min="9" max="9" width="6.75" style="1" customWidth="1"/>
    <col min="10" max="10" width="5.5" style="1" bestFit="1" customWidth="1"/>
    <col min="11" max="11" width="5.125" style="1" hidden="1" customWidth="1"/>
    <col min="12" max="12" width="5.25" style="1" customWidth="1"/>
    <col min="13" max="13" width="5.125" style="1" customWidth="1"/>
    <col min="14" max="14" width="7" style="1" customWidth="1"/>
    <col min="15" max="15" width="7" style="1" bestFit="1" customWidth="1"/>
    <col min="16" max="16" width="5.875" style="1" customWidth="1"/>
    <col min="17" max="17" width="7" style="1" bestFit="1" customWidth="1"/>
    <col min="18" max="18" width="5.25" style="1" customWidth="1"/>
    <col min="19" max="19" width="5" style="1" hidden="1" customWidth="1"/>
    <col min="20" max="20" width="7" style="1" bestFit="1" customWidth="1"/>
    <col min="21" max="22" width="5.5" style="1" customWidth="1"/>
    <col min="23" max="23" width="5.375" style="1" bestFit="1" customWidth="1"/>
    <col min="24" max="24" width="5" style="1" hidden="1" customWidth="1"/>
    <col min="25" max="25" width="6.25" style="1" customWidth="1"/>
    <col min="26" max="26" width="5.375" style="1" bestFit="1" customWidth="1"/>
    <col min="27" max="27" width="5.625" style="1" customWidth="1"/>
    <col min="28" max="29" width="5.5" style="1" customWidth="1"/>
    <col min="30" max="30" width="7" style="1" bestFit="1" customWidth="1"/>
    <col min="31" max="31" width="5.125" style="1" customWidth="1"/>
    <col min="32" max="33" width="7" style="1" bestFit="1" customWidth="1"/>
    <col min="34" max="34" width="5.375" style="1" hidden="1" customWidth="1"/>
    <col min="35" max="36" width="5.375" style="1" customWidth="1"/>
    <col min="37" max="37" width="5.125" style="1" customWidth="1"/>
    <col min="38" max="38" width="5.875" style="1" customWidth="1"/>
    <col min="39" max="39" width="8.125" style="1" customWidth="1"/>
    <col min="40" max="41" width="11.125" style="1" customWidth="1"/>
    <col min="42" max="42" width="11.625" style="1" bestFit="1" customWidth="1"/>
    <col min="43" max="43" width="12.625" style="1" bestFit="1" customWidth="1"/>
    <col min="44" max="51" width="11.125" style="1" customWidth="1"/>
    <col min="52" max="16384" width="9" style="1"/>
  </cols>
  <sheetData>
    <row r="3" spans="3:51" x14ac:dyDescent="0.2">
      <c r="Q3" s="8"/>
      <c r="R3" s="8"/>
      <c r="AL3" s="9"/>
      <c r="AM3" s="9"/>
      <c r="AN3" s="9"/>
    </row>
    <row r="4" spans="3:51" x14ac:dyDescent="0.2"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10" t="s">
        <v>18</v>
      </c>
      <c r="S4" s="10" t="s">
        <v>19</v>
      </c>
      <c r="T4" s="10" t="s">
        <v>20</v>
      </c>
      <c r="U4" s="10" t="s">
        <v>21</v>
      </c>
      <c r="V4" s="10" t="s">
        <v>22</v>
      </c>
      <c r="W4" s="10" t="s">
        <v>23</v>
      </c>
      <c r="X4" s="10" t="s">
        <v>24</v>
      </c>
      <c r="Y4" s="10" t="s">
        <v>25</v>
      </c>
      <c r="Z4" s="10" t="s">
        <v>26</v>
      </c>
      <c r="AA4" s="10" t="s">
        <v>27</v>
      </c>
      <c r="AB4" s="10" t="s">
        <v>28</v>
      </c>
      <c r="AC4" s="10" t="s">
        <v>29</v>
      </c>
      <c r="AD4" s="10" t="s">
        <v>30</v>
      </c>
      <c r="AE4" s="10" t="s">
        <v>31</v>
      </c>
      <c r="AF4" s="10" t="s">
        <v>32</v>
      </c>
      <c r="AG4" s="10" t="s">
        <v>33</v>
      </c>
      <c r="AH4" s="10" t="s">
        <v>34</v>
      </c>
      <c r="AI4" s="22" t="s">
        <v>35</v>
      </c>
      <c r="AJ4" s="22" t="s">
        <v>36</v>
      </c>
      <c r="AK4" s="22" t="s">
        <v>37</v>
      </c>
      <c r="AL4" s="23" t="s">
        <v>38</v>
      </c>
      <c r="AM4" s="13" t="s">
        <v>39</v>
      </c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3:51" ht="14.25" hidden="1" customHeight="1" x14ac:dyDescent="0.2">
      <c r="C5" s="1" t="s">
        <v>4</v>
      </c>
      <c r="D5" s="2"/>
      <c r="E5" s="2"/>
      <c r="F5" s="2"/>
      <c r="G5" s="2"/>
      <c r="H5" s="2"/>
      <c r="I5" s="2"/>
      <c r="J5" s="2"/>
      <c r="K5" s="2"/>
      <c r="L5" s="2"/>
      <c r="M5" s="15"/>
      <c r="N5" s="15"/>
      <c r="O5" s="15"/>
      <c r="P5" s="2"/>
      <c r="Q5" s="2"/>
      <c r="R5" s="2"/>
      <c r="S5" s="2"/>
      <c r="T5" s="2"/>
      <c r="U5" s="2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6"/>
      <c r="AT5" s="15"/>
      <c r="AU5" s="15"/>
      <c r="AV5" s="15"/>
      <c r="AW5" s="15"/>
      <c r="AX5" s="15"/>
      <c r="AY5" s="15"/>
    </row>
    <row r="6" spans="3:51" hidden="1" x14ac:dyDescent="0.2">
      <c r="C6" s="1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7"/>
      <c r="AR6" s="2"/>
      <c r="AS6" s="2"/>
      <c r="AT6" s="2"/>
      <c r="AU6" s="2"/>
      <c r="AV6" s="2"/>
      <c r="AW6" s="2"/>
      <c r="AX6" s="2"/>
      <c r="AY6" s="2"/>
    </row>
    <row r="7" spans="3:51" hidden="1" x14ac:dyDescent="0.2">
      <c r="C7" s="1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17"/>
      <c r="AR7" s="2"/>
      <c r="AS7" s="2"/>
      <c r="AT7" s="2"/>
      <c r="AU7" s="2"/>
      <c r="AV7" s="2"/>
      <c r="AW7" s="2"/>
      <c r="AX7" s="2"/>
      <c r="AY7" s="2"/>
    </row>
    <row r="8" spans="3:51" hidden="1" x14ac:dyDescent="0.2">
      <c r="C8" s="1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17"/>
      <c r="AR8" s="2"/>
      <c r="AS8" s="2"/>
      <c r="AT8" s="2"/>
      <c r="AU8" s="2"/>
      <c r="AV8" s="2"/>
      <c r="AW8" s="2"/>
      <c r="AX8" s="2"/>
      <c r="AY8" s="2"/>
    </row>
    <row r="9" spans="3:51" hidden="1" x14ac:dyDescent="0.2">
      <c r="C9" s="1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17"/>
      <c r="AR9" s="2"/>
      <c r="AS9" s="2"/>
      <c r="AT9" s="2"/>
      <c r="AU9" s="2"/>
      <c r="AV9" s="2"/>
      <c r="AW9" s="2"/>
      <c r="AX9" s="2"/>
      <c r="AY9" s="2"/>
    </row>
    <row r="10" spans="3:51" hidden="1" x14ac:dyDescent="0.2">
      <c r="C10" s="1" t="s">
        <v>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17"/>
      <c r="AR10" s="2"/>
      <c r="AS10" s="2"/>
      <c r="AT10" s="2"/>
      <c r="AU10" s="2"/>
      <c r="AV10" s="2"/>
      <c r="AW10" s="2"/>
      <c r="AX10" s="2"/>
      <c r="AY10" s="2"/>
    </row>
    <row r="11" spans="3:51" hidden="1" x14ac:dyDescent="0.2">
      <c r="C11" s="1" t="s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17"/>
      <c r="AR11" s="2"/>
      <c r="AS11" s="2"/>
      <c r="AT11" s="2"/>
      <c r="AU11" s="2"/>
      <c r="AV11" s="2"/>
      <c r="AW11" s="2"/>
      <c r="AX11" s="2"/>
      <c r="AY11" s="2"/>
    </row>
    <row r="12" spans="3:51" hidden="1" x14ac:dyDescent="0.2">
      <c r="C12" s="1" t="s">
        <v>11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17"/>
      <c r="AR12" s="2"/>
      <c r="AS12" s="2"/>
      <c r="AT12" s="2"/>
      <c r="AU12" s="2"/>
      <c r="AV12" s="2"/>
      <c r="AW12" s="2"/>
      <c r="AX12" s="2"/>
      <c r="AY12" s="2"/>
    </row>
    <row r="13" spans="3:51" hidden="1" x14ac:dyDescent="0.2">
      <c r="C13" s="1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17"/>
      <c r="AR13" s="2"/>
      <c r="AS13" s="2"/>
      <c r="AT13" s="2"/>
      <c r="AU13" s="2"/>
      <c r="AV13" s="2"/>
      <c r="AW13" s="2"/>
      <c r="AX13" s="2"/>
      <c r="AY13" s="2"/>
    </row>
    <row r="14" spans="3:51" hidden="1" x14ac:dyDescent="0.2">
      <c r="C14" s="1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17"/>
      <c r="AR14" s="2"/>
      <c r="AS14" s="2"/>
      <c r="AT14" s="2"/>
      <c r="AU14" s="2"/>
      <c r="AV14" s="2"/>
      <c r="AW14" s="2"/>
      <c r="AX14" s="2"/>
      <c r="AY14" s="2"/>
    </row>
    <row r="15" spans="3:51" hidden="1" x14ac:dyDescent="0.2">
      <c r="C15" s="1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17"/>
      <c r="AR15" s="2"/>
      <c r="AS15" s="2"/>
      <c r="AT15" s="2"/>
      <c r="AU15" s="2"/>
      <c r="AV15" s="2"/>
      <c r="AW15" s="2"/>
      <c r="AX15" s="2"/>
      <c r="AY15" s="2"/>
    </row>
    <row r="16" spans="3:51" hidden="1" x14ac:dyDescent="0.2">
      <c r="C16" s="1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17"/>
      <c r="AR16" s="2"/>
      <c r="AS16" s="2"/>
      <c r="AT16" s="2"/>
      <c r="AU16" s="2"/>
      <c r="AV16" s="2"/>
      <c r="AW16" s="2"/>
      <c r="AX16" s="2"/>
      <c r="AY16" s="2"/>
    </row>
    <row r="17" spans="1:51" hidden="1" x14ac:dyDescent="0.2">
      <c r="C17" s="1" t="s">
        <v>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17"/>
      <c r="AR17" s="2"/>
      <c r="AS17" s="2"/>
      <c r="AT17" s="2"/>
      <c r="AU17" s="2"/>
      <c r="AV17" s="2"/>
      <c r="AW17" s="2"/>
      <c r="AX17" s="2"/>
      <c r="AY17" s="2"/>
    </row>
    <row r="18" spans="1:51" hidden="1" x14ac:dyDescent="0.2">
      <c r="C18" s="1" t="s">
        <v>17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17"/>
      <c r="AR18" s="2"/>
      <c r="AS18" s="2"/>
      <c r="AT18" s="2"/>
      <c r="AU18" s="2"/>
      <c r="AV18" s="2"/>
      <c r="AW18" s="2"/>
      <c r="AX18" s="2"/>
      <c r="AY18" s="2"/>
    </row>
    <row r="19" spans="1:51" hidden="1" x14ac:dyDescent="0.2">
      <c r="C19" s="1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17"/>
      <c r="AR19" s="2"/>
      <c r="AS19" s="2"/>
      <c r="AT19" s="2"/>
      <c r="AU19" s="2"/>
      <c r="AV19" s="2"/>
      <c r="AW19" s="2"/>
      <c r="AX19" s="2"/>
      <c r="AY19" s="2"/>
    </row>
    <row r="20" spans="1:51" hidden="1" x14ac:dyDescent="0.2">
      <c r="C20" s="1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17"/>
      <c r="AR20" s="2"/>
      <c r="AS20" s="2"/>
      <c r="AT20" s="2"/>
      <c r="AU20" s="2"/>
      <c r="AV20" s="2"/>
      <c r="AW20" s="2"/>
      <c r="AX20" s="2"/>
      <c r="AY20" s="2"/>
    </row>
    <row r="21" spans="1:51" hidden="1" x14ac:dyDescent="0.2">
      <c r="C21" s="1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17"/>
      <c r="AR21" s="2"/>
      <c r="AS21" s="2"/>
      <c r="AT21" s="2"/>
      <c r="AU21" s="2"/>
      <c r="AV21" s="2"/>
      <c r="AW21" s="2"/>
      <c r="AX21" s="2"/>
      <c r="AY21" s="2"/>
    </row>
    <row r="22" spans="1:51" hidden="1" x14ac:dyDescent="0.2">
      <c r="C22" s="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7"/>
      <c r="AR22" s="2"/>
      <c r="AS22" s="2"/>
      <c r="AT22" s="2"/>
      <c r="AU22" s="2"/>
      <c r="AV22" s="2"/>
      <c r="AW22" s="2"/>
      <c r="AX22" s="2"/>
      <c r="AY22" s="2"/>
    </row>
    <row r="23" spans="1:51" hidden="1" x14ac:dyDescent="0.2">
      <c r="C23" s="1" t="s">
        <v>22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17"/>
      <c r="AR23" s="2"/>
      <c r="AS23" s="2"/>
      <c r="AT23" s="2"/>
      <c r="AU23" s="2"/>
      <c r="AV23" s="2"/>
      <c r="AW23" s="2"/>
      <c r="AX23" s="2"/>
      <c r="AY23" s="2"/>
    </row>
    <row r="24" spans="1:51" x14ac:dyDescent="0.2">
      <c r="C24" s="24" t="s">
        <v>0</v>
      </c>
      <c r="D24" s="2">
        <v>222</v>
      </c>
      <c r="E24" s="2">
        <v>282</v>
      </c>
      <c r="F24" s="29">
        <v>28</v>
      </c>
      <c r="G24" s="29">
        <v>96</v>
      </c>
      <c r="H24" s="29">
        <v>50</v>
      </c>
      <c r="I24" s="29">
        <v>118</v>
      </c>
      <c r="J24" s="19">
        <v>4</v>
      </c>
      <c r="K24" s="2"/>
      <c r="L24" s="19">
        <v>2</v>
      </c>
      <c r="M24" s="30">
        <v>4</v>
      </c>
      <c r="N24" s="30">
        <v>36</v>
      </c>
      <c r="O24" s="30">
        <v>30</v>
      </c>
      <c r="P24" s="30">
        <v>2</v>
      </c>
      <c r="Q24" s="30">
        <v>10</v>
      </c>
      <c r="R24" s="30">
        <v>6</v>
      </c>
      <c r="S24" s="2"/>
      <c r="T24" s="30">
        <v>18</v>
      </c>
      <c r="U24" s="30">
        <v>4</v>
      </c>
      <c r="V24" s="30">
        <v>4</v>
      </c>
      <c r="W24" s="30">
        <v>8</v>
      </c>
      <c r="Y24" s="30">
        <v>10</v>
      </c>
      <c r="Z24" s="30">
        <v>6</v>
      </c>
      <c r="AA24" s="30">
        <v>2</v>
      </c>
      <c r="AB24" s="30">
        <v>7</v>
      </c>
      <c r="AC24" s="30">
        <v>4</v>
      </c>
      <c r="AD24" s="30">
        <v>28</v>
      </c>
      <c r="AE24" s="30">
        <v>2</v>
      </c>
      <c r="AF24" s="30">
        <v>32</v>
      </c>
      <c r="AG24" s="30">
        <v>22</v>
      </c>
      <c r="AI24" s="30">
        <v>4</v>
      </c>
      <c r="AJ24" s="30">
        <v>4</v>
      </c>
      <c r="AK24" s="30">
        <v>58</v>
      </c>
      <c r="AL24" s="30">
        <v>4</v>
      </c>
      <c r="AM24" s="2">
        <f>SUM(D24:AL24)</f>
        <v>1107</v>
      </c>
      <c r="AN24" s="2"/>
      <c r="AO24" s="2"/>
      <c r="AP24" s="2"/>
      <c r="AQ24" s="17"/>
      <c r="AR24" s="2"/>
      <c r="AS24" s="2"/>
      <c r="AT24" s="2"/>
      <c r="AU24" s="2"/>
      <c r="AV24" s="2"/>
      <c r="AW24" s="2"/>
      <c r="AX24" s="2"/>
      <c r="AY24" s="2"/>
    </row>
    <row r="25" spans="1:51" x14ac:dyDescent="0.2">
      <c r="C25" s="25" t="s">
        <v>1</v>
      </c>
      <c r="D25" s="2">
        <v>639</v>
      </c>
      <c r="E25" s="2">
        <v>204</v>
      </c>
      <c r="F25" s="2">
        <v>0</v>
      </c>
      <c r="G25" s="19">
        <v>39</v>
      </c>
      <c r="H25" s="29">
        <v>4</v>
      </c>
      <c r="I25" s="29">
        <v>106</v>
      </c>
      <c r="J25" s="2">
        <v>0</v>
      </c>
      <c r="K25" s="2">
        <v>0</v>
      </c>
      <c r="L25" s="2">
        <v>0</v>
      </c>
      <c r="M25" s="2">
        <v>0</v>
      </c>
      <c r="N25" s="2">
        <v>8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/>
      <c r="AI25" s="2">
        <v>0</v>
      </c>
      <c r="AJ25" s="2">
        <v>0</v>
      </c>
      <c r="AK25" s="2">
        <v>6</v>
      </c>
      <c r="AL25" s="2">
        <v>0</v>
      </c>
      <c r="AM25" s="2">
        <f>SUM(D25:AL25)</f>
        <v>1006</v>
      </c>
      <c r="AN25" s="2"/>
      <c r="AO25" s="2"/>
      <c r="AP25" s="2"/>
      <c r="AQ25" s="17"/>
      <c r="AR25" s="2"/>
      <c r="AS25" s="2"/>
      <c r="AT25" s="2"/>
      <c r="AU25" s="2"/>
      <c r="AV25" s="2"/>
      <c r="AW25" s="2"/>
      <c r="AX25" s="2"/>
      <c r="AY25" s="2"/>
    </row>
    <row r="26" spans="1:51" x14ac:dyDescent="0.2">
      <c r="C26" s="1" t="s">
        <v>39</v>
      </c>
      <c r="D26" s="2">
        <f t="shared" ref="D26:AI26" si="0">SUM(D24:D25)</f>
        <v>861</v>
      </c>
      <c r="E26" s="2">
        <f t="shared" si="0"/>
        <v>486</v>
      </c>
      <c r="F26" s="2">
        <f t="shared" si="0"/>
        <v>28</v>
      </c>
      <c r="G26" s="2">
        <f t="shared" si="0"/>
        <v>135</v>
      </c>
      <c r="H26" s="2">
        <f t="shared" si="0"/>
        <v>54</v>
      </c>
      <c r="I26" s="2">
        <f t="shared" si="0"/>
        <v>224</v>
      </c>
      <c r="J26" s="2">
        <f t="shared" si="0"/>
        <v>4</v>
      </c>
      <c r="K26" s="2">
        <f t="shared" si="0"/>
        <v>0</v>
      </c>
      <c r="L26" s="2">
        <f t="shared" si="0"/>
        <v>2</v>
      </c>
      <c r="M26" s="2">
        <f>SUM(M24:M25)</f>
        <v>4</v>
      </c>
      <c r="N26" s="2">
        <f>SUM(N24:N25)</f>
        <v>44</v>
      </c>
      <c r="O26" s="2">
        <f t="shared" si="0"/>
        <v>30</v>
      </c>
      <c r="P26" s="2">
        <f t="shared" si="0"/>
        <v>2</v>
      </c>
      <c r="Q26" s="2">
        <f t="shared" si="0"/>
        <v>10</v>
      </c>
      <c r="R26" s="2">
        <f t="shared" si="0"/>
        <v>6</v>
      </c>
      <c r="S26" s="2">
        <f t="shared" si="0"/>
        <v>0</v>
      </c>
      <c r="T26" s="2">
        <f t="shared" si="0"/>
        <v>18</v>
      </c>
      <c r="U26" s="2">
        <f t="shared" si="0"/>
        <v>4</v>
      </c>
      <c r="V26" s="2">
        <f t="shared" si="0"/>
        <v>4</v>
      </c>
      <c r="W26" s="2">
        <f t="shared" si="0"/>
        <v>8</v>
      </c>
      <c r="X26" s="2">
        <f t="shared" si="0"/>
        <v>0</v>
      </c>
      <c r="Y26" s="2">
        <f t="shared" si="0"/>
        <v>10</v>
      </c>
      <c r="Z26" s="2">
        <f t="shared" si="0"/>
        <v>6</v>
      </c>
      <c r="AA26" s="2">
        <f t="shared" si="0"/>
        <v>2</v>
      </c>
      <c r="AB26" s="2">
        <f t="shared" si="0"/>
        <v>7</v>
      </c>
      <c r="AC26" s="2">
        <f t="shared" si="0"/>
        <v>4</v>
      </c>
      <c r="AD26" s="2">
        <f t="shared" si="0"/>
        <v>28</v>
      </c>
      <c r="AE26" s="2">
        <f t="shared" si="0"/>
        <v>2</v>
      </c>
      <c r="AF26" s="2">
        <f t="shared" si="0"/>
        <v>32</v>
      </c>
      <c r="AG26" s="2">
        <f t="shared" si="0"/>
        <v>22</v>
      </c>
      <c r="AH26" s="2">
        <f>SUM(AH24:AH25)</f>
        <v>0</v>
      </c>
      <c r="AI26" s="2">
        <f t="shared" si="0"/>
        <v>4</v>
      </c>
      <c r="AJ26" s="2">
        <f>SUM(AJ24:AJ25)</f>
        <v>4</v>
      </c>
      <c r="AK26" s="2">
        <f>SUM(AK24:AK25)</f>
        <v>64</v>
      </c>
      <c r="AL26" s="2">
        <f>SUM(AL24:AL25)</f>
        <v>4</v>
      </c>
      <c r="AM26" s="2">
        <f>SUM(D26:AL26)</f>
        <v>2113</v>
      </c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5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5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AO30" s="21"/>
      <c r="AP30" s="21"/>
      <c r="AQ30" s="8"/>
    </row>
    <row r="31" spans="1:5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AO31" s="21"/>
      <c r="AP31" s="21"/>
      <c r="AQ31" s="8"/>
    </row>
    <row r="32" spans="1:51" x14ac:dyDescent="0.2">
      <c r="AO32" s="21"/>
      <c r="AP32" s="21"/>
      <c r="AQ32" s="8"/>
    </row>
    <row r="43" spans="43:43" x14ac:dyDescent="0.2">
      <c r="AQ43" s="2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AI18"/>
  <sheetViews>
    <sheetView zoomScale="60" zoomScaleNormal="60" zoomScaleSheetLayoutView="70" workbookViewId="0"/>
  </sheetViews>
  <sheetFormatPr defaultColWidth="9" defaultRowHeight="14.25" x14ac:dyDescent="0.2"/>
  <cols>
    <col min="1" max="2" width="11.625" style="1" bestFit="1" customWidth="1"/>
    <col min="3" max="3" width="13.375" style="1" bestFit="1" customWidth="1"/>
    <col min="4" max="35" width="11.125" style="1" customWidth="1"/>
    <col min="36" max="16384" width="9" style="1"/>
  </cols>
  <sheetData>
    <row r="2" spans="1:35" x14ac:dyDescent="0.2">
      <c r="A2" s="26"/>
      <c r="B2" s="26"/>
      <c r="C2" s="26"/>
    </row>
    <row r="3" spans="1:35" x14ac:dyDescent="0.2">
      <c r="A3" s="26"/>
      <c r="B3" s="26"/>
      <c r="C3" s="26"/>
    </row>
    <row r="4" spans="1:35" x14ac:dyDescent="0.2">
      <c r="A4" s="26"/>
      <c r="B4" s="26"/>
      <c r="C4" s="26"/>
      <c r="D4" s="6">
        <v>45167</v>
      </c>
      <c r="E4" s="6">
        <v>45168</v>
      </c>
      <c r="F4" s="6">
        <v>45169</v>
      </c>
      <c r="G4" s="5">
        <v>45170</v>
      </c>
      <c r="H4" s="5">
        <v>45171</v>
      </c>
      <c r="I4" s="5">
        <v>45172</v>
      </c>
      <c r="J4" s="5">
        <v>45173</v>
      </c>
      <c r="K4" s="5">
        <v>45174</v>
      </c>
      <c r="L4" s="5">
        <v>45175</v>
      </c>
      <c r="M4" s="5">
        <v>45176</v>
      </c>
      <c r="N4" s="5">
        <v>45177</v>
      </c>
      <c r="O4" s="5">
        <v>45178</v>
      </c>
      <c r="P4" s="5">
        <v>45179</v>
      </c>
      <c r="Q4" s="5">
        <v>45180</v>
      </c>
      <c r="R4" s="5">
        <v>45181</v>
      </c>
      <c r="S4" s="5">
        <v>45182</v>
      </c>
      <c r="T4" s="5">
        <v>45183</v>
      </c>
      <c r="U4" s="5">
        <v>45184</v>
      </c>
      <c r="V4" s="5">
        <v>45185</v>
      </c>
      <c r="W4" s="5">
        <v>45186</v>
      </c>
      <c r="X4" s="5">
        <v>45187</v>
      </c>
      <c r="Y4" s="5">
        <v>45188</v>
      </c>
      <c r="Z4" s="5">
        <v>45189</v>
      </c>
      <c r="AA4" s="5">
        <v>45190</v>
      </c>
      <c r="AB4" s="5">
        <v>45191</v>
      </c>
      <c r="AC4" s="5">
        <v>45192</v>
      </c>
      <c r="AD4" s="5">
        <v>45193</v>
      </c>
      <c r="AE4" s="5">
        <v>45194</v>
      </c>
      <c r="AF4" s="5">
        <v>45195</v>
      </c>
      <c r="AG4" s="5">
        <v>45196</v>
      </c>
      <c r="AH4" s="5">
        <v>45197</v>
      </c>
      <c r="AI4" s="5">
        <v>45198</v>
      </c>
    </row>
    <row r="5" spans="1:35" x14ac:dyDescent="0.2">
      <c r="A5" s="17"/>
      <c r="B5" s="17"/>
      <c r="C5" s="27" t="s">
        <v>0</v>
      </c>
      <c r="D5" s="2">
        <v>139435</v>
      </c>
      <c r="E5" s="2">
        <v>141722</v>
      </c>
      <c r="F5" s="2">
        <v>138636</v>
      </c>
      <c r="G5" s="2">
        <v>153750</v>
      </c>
      <c r="H5" s="2">
        <v>142389</v>
      </c>
      <c r="I5" s="2">
        <v>151187</v>
      </c>
      <c r="J5" s="2">
        <v>143081</v>
      </c>
      <c r="K5" s="2">
        <v>139168</v>
      </c>
      <c r="L5" s="2">
        <v>137451</v>
      </c>
      <c r="M5" s="2">
        <v>143318</v>
      </c>
      <c r="N5" s="2">
        <v>153809</v>
      </c>
      <c r="O5" s="2">
        <v>143911</v>
      </c>
      <c r="P5" s="2">
        <v>150365</v>
      </c>
      <c r="Q5" s="2">
        <v>146810</v>
      </c>
      <c r="R5" s="2">
        <v>131341</v>
      </c>
      <c r="S5" s="2">
        <v>135329</v>
      </c>
      <c r="T5" s="2">
        <v>143027</v>
      </c>
      <c r="U5" s="2">
        <v>155995</v>
      </c>
      <c r="V5" s="2">
        <v>143058</v>
      </c>
      <c r="W5" s="2">
        <v>150251</v>
      </c>
      <c r="X5" s="2">
        <v>144981</v>
      </c>
      <c r="Y5" s="2">
        <v>133269</v>
      </c>
      <c r="Z5" s="2">
        <v>135951</v>
      </c>
      <c r="AA5" s="2">
        <v>140221</v>
      </c>
      <c r="AB5" s="17">
        <v>151862</v>
      </c>
      <c r="AC5" s="17">
        <v>142557</v>
      </c>
      <c r="AD5" s="17">
        <v>150887</v>
      </c>
      <c r="AE5" s="17">
        <v>148890</v>
      </c>
      <c r="AF5" s="17">
        <v>136596</v>
      </c>
      <c r="AG5" s="17">
        <v>139428</v>
      </c>
      <c r="AH5" s="17">
        <v>147367</v>
      </c>
      <c r="AI5" s="17">
        <v>158555</v>
      </c>
    </row>
    <row r="6" spans="1:35" x14ac:dyDescent="0.2">
      <c r="A6" s="15"/>
      <c r="B6" s="15"/>
      <c r="C6" s="28" t="s">
        <v>1</v>
      </c>
      <c r="D6" s="2">
        <v>150614</v>
      </c>
      <c r="E6" s="2">
        <v>153663</v>
      </c>
      <c r="F6" s="2">
        <v>158169</v>
      </c>
      <c r="G6" s="2">
        <v>156322</v>
      </c>
      <c r="H6" s="2">
        <v>163471</v>
      </c>
      <c r="I6" s="2">
        <v>169931</v>
      </c>
      <c r="J6" s="2">
        <v>156480</v>
      </c>
      <c r="K6" s="2">
        <v>148465</v>
      </c>
      <c r="L6" s="2">
        <v>147825</v>
      </c>
      <c r="M6" s="2">
        <v>150854</v>
      </c>
      <c r="N6" s="2">
        <v>157513</v>
      </c>
      <c r="O6" s="2">
        <v>160437</v>
      </c>
      <c r="P6" s="2">
        <v>164779</v>
      </c>
      <c r="Q6" s="2">
        <v>153767</v>
      </c>
      <c r="R6" s="2">
        <v>145793</v>
      </c>
      <c r="S6" s="2">
        <v>146273</v>
      </c>
      <c r="T6" s="2">
        <v>149509</v>
      </c>
      <c r="U6" s="2">
        <v>163801</v>
      </c>
      <c r="V6" s="2">
        <v>166346</v>
      </c>
      <c r="W6" s="2">
        <v>169036</v>
      </c>
      <c r="X6" s="2">
        <v>159357</v>
      </c>
      <c r="Y6" s="2">
        <v>150077</v>
      </c>
      <c r="Z6" s="2">
        <v>160688</v>
      </c>
      <c r="AA6" s="2">
        <v>151327</v>
      </c>
      <c r="AB6" s="17">
        <v>168088</v>
      </c>
      <c r="AC6" s="17">
        <v>167924</v>
      </c>
      <c r="AD6" s="17">
        <v>171862</v>
      </c>
      <c r="AE6" s="17">
        <v>160217</v>
      </c>
      <c r="AF6" s="17">
        <v>154464</v>
      </c>
      <c r="AG6" s="17">
        <v>162801</v>
      </c>
      <c r="AH6" s="17">
        <v>167394</v>
      </c>
      <c r="AI6" s="17">
        <v>171575</v>
      </c>
    </row>
    <row r="7" spans="1:35" x14ac:dyDescent="0.2">
      <c r="A7" s="26"/>
      <c r="B7" s="26"/>
      <c r="C7" s="26" t="s">
        <v>2</v>
      </c>
      <c r="D7" s="2">
        <f t="shared" ref="D7:T7" si="0">SUM(D5:D6)</f>
        <v>290049</v>
      </c>
      <c r="E7" s="2">
        <f t="shared" si="0"/>
        <v>295385</v>
      </c>
      <c r="F7" s="2">
        <f t="shared" si="0"/>
        <v>296805</v>
      </c>
      <c r="G7" s="2">
        <f t="shared" si="0"/>
        <v>310072</v>
      </c>
      <c r="H7" s="2">
        <f t="shared" si="0"/>
        <v>305860</v>
      </c>
      <c r="I7" s="2">
        <f t="shared" si="0"/>
        <v>321118</v>
      </c>
      <c r="J7" s="2">
        <f t="shared" si="0"/>
        <v>299561</v>
      </c>
      <c r="K7" s="2">
        <f t="shared" si="0"/>
        <v>287633</v>
      </c>
      <c r="L7" s="2">
        <f t="shared" si="0"/>
        <v>285276</v>
      </c>
      <c r="M7" s="2">
        <f t="shared" si="0"/>
        <v>294172</v>
      </c>
      <c r="N7" s="2">
        <f t="shared" si="0"/>
        <v>311322</v>
      </c>
      <c r="O7" s="2">
        <f t="shared" si="0"/>
        <v>304348</v>
      </c>
      <c r="P7" s="2">
        <f t="shared" si="0"/>
        <v>315144</v>
      </c>
      <c r="Q7" s="2">
        <f t="shared" si="0"/>
        <v>300577</v>
      </c>
      <c r="R7" s="2">
        <f t="shared" si="0"/>
        <v>277134</v>
      </c>
      <c r="S7" s="2">
        <f t="shared" si="0"/>
        <v>281602</v>
      </c>
      <c r="T7" s="2">
        <f t="shared" si="0"/>
        <v>292536</v>
      </c>
      <c r="U7" s="2">
        <f t="shared" ref="U7:V7" si="1">SUM(U5:U6)</f>
        <v>319796</v>
      </c>
      <c r="V7" s="2">
        <f t="shared" si="1"/>
        <v>309404</v>
      </c>
      <c r="W7" s="2">
        <f t="shared" ref="W7:X7" si="2">SUM(W5:W6)</f>
        <v>319287</v>
      </c>
      <c r="X7" s="2">
        <f t="shared" si="2"/>
        <v>304338</v>
      </c>
      <c r="Y7" s="2">
        <f t="shared" ref="Y7:Z7" si="3">SUM(Y5:Y6)</f>
        <v>283346</v>
      </c>
      <c r="Z7" s="2">
        <f t="shared" si="3"/>
        <v>296639</v>
      </c>
      <c r="AA7" s="2">
        <f t="shared" ref="AA7:AB7" si="4">SUM(AA5:AA6)</f>
        <v>291548</v>
      </c>
      <c r="AB7" s="2">
        <f t="shared" si="4"/>
        <v>319950</v>
      </c>
      <c r="AC7" s="2">
        <f t="shared" ref="AC7:AD7" si="5">SUM(AC5:AC6)</f>
        <v>310481</v>
      </c>
      <c r="AD7" s="2">
        <f t="shared" si="5"/>
        <v>322749</v>
      </c>
      <c r="AE7" s="2">
        <f t="shared" ref="AE7:AF7" si="6">SUM(AE5:AE6)</f>
        <v>309107</v>
      </c>
      <c r="AF7" s="2">
        <f t="shared" si="6"/>
        <v>291060</v>
      </c>
      <c r="AG7" s="2">
        <f t="shared" ref="AG7:AH7" si="7">SUM(AG5:AG6)</f>
        <v>302229</v>
      </c>
      <c r="AH7" s="2">
        <f t="shared" si="7"/>
        <v>314761</v>
      </c>
      <c r="AI7" s="2">
        <f t="shared" ref="AI7" si="8">SUM(AI5:AI6)</f>
        <v>330130</v>
      </c>
    </row>
    <row r="8" spans="1:35" x14ac:dyDescent="0.2">
      <c r="A8" s="17"/>
      <c r="B8" s="17"/>
      <c r="C8" s="17"/>
    </row>
    <row r="9" spans="1:35" x14ac:dyDescent="0.2">
      <c r="A9" s="15"/>
      <c r="B9" s="15"/>
      <c r="C9" s="15"/>
    </row>
    <row r="10" spans="1:35" x14ac:dyDescent="0.2">
      <c r="A10" s="26"/>
      <c r="B10" s="26"/>
      <c r="C10" s="17"/>
    </row>
    <row r="11" spans="1:35" x14ac:dyDescent="0.2">
      <c r="A11" s="26"/>
      <c r="B11" s="26"/>
      <c r="C11" s="17"/>
    </row>
    <row r="12" spans="1:35" x14ac:dyDescent="0.2">
      <c r="A12" s="26"/>
      <c r="B12" s="26"/>
      <c r="C12" s="17"/>
    </row>
    <row r="13" spans="1:35" x14ac:dyDescent="0.2">
      <c r="A13" s="26"/>
      <c r="B13" s="26"/>
      <c r="C13" s="17"/>
    </row>
    <row r="14" spans="1:35" x14ac:dyDescent="0.2">
      <c r="A14" s="26"/>
      <c r="B14" s="26"/>
      <c r="C14" s="17"/>
    </row>
    <row r="15" spans="1:35" x14ac:dyDescent="0.2">
      <c r="A15" s="26"/>
      <c r="B15" s="26"/>
      <c r="C15" s="17"/>
    </row>
    <row r="16" spans="1:35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  <pageSetUpPr fitToPage="1"/>
  </sheetPr>
  <dimension ref="A4:P41"/>
  <sheetViews>
    <sheetView tabSelected="1" zoomScale="70" zoomScaleNormal="70" workbookViewId="0"/>
  </sheetViews>
  <sheetFormatPr defaultColWidth="9" defaultRowHeight="14.25" x14ac:dyDescent="0.2"/>
  <cols>
    <col min="1" max="2" width="11.625" style="1" bestFit="1" customWidth="1"/>
    <col min="3" max="3" width="12" style="1" customWidth="1"/>
    <col min="4" max="4" width="11.5" style="1" customWidth="1"/>
    <col min="5" max="7" width="11.25" style="1" customWidth="1"/>
    <col min="8" max="16" width="13.625" style="1" customWidth="1"/>
    <col min="17" max="16384" width="9" style="1"/>
  </cols>
  <sheetData>
    <row r="4" spans="1:16" x14ac:dyDescent="0.2">
      <c r="D4" s="4">
        <v>44774</v>
      </c>
      <c r="E4" s="4">
        <v>44805</v>
      </c>
      <c r="F4" s="4">
        <v>44835</v>
      </c>
      <c r="G4" s="4">
        <v>44866</v>
      </c>
      <c r="H4" s="4">
        <v>44896</v>
      </c>
      <c r="I4" s="7">
        <v>44927</v>
      </c>
      <c r="J4" s="7">
        <v>44958</v>
      </c>
      <c r="K4" s="7">
        <v>44986</v>
      </c>
      <c r="L4" s="7">
        <v>45017</v>
      </c>
      <c r="M4" s="7">
        <v>45047</v>
      </c>
      <c r="N4" s="7">
        <v>45078</v>
      </c>
      <c r="O4" s="7">
        <v>45108</v>
      </c>
      <c r="P4" s="7">
        <v>45139</v>
      </c>
    </row>
    <row r="5" spans="1:16" x14ac:dyDescent="0.2">
      <c r="A5" s="2"/>
      <c r="B5" s="2"/>
      <c r="C5" s="2" t="s">
        <v>0</v>
      </c>
      <c r="D5" s="2">
        <v>4520311</v>
      </c>
      <c r="E5" s="2">
        <v>4149384</v>
      </c>
      <c r="F5" s="2">
        <v>5231803</v>
      </c>
      <c r="G5" s="2">
        <v>5095110</v>
      </c>
      <c r="H5" s="2">
        <v>5618401</v>
      </c>
      <c r="I5" s="2">
        <v>5800104</v>
      </c>
      <c r="J5" s="2">
        <v>5160248</v>
      </c>
      <c r="K5" s="2">
        <v>5674101</v>
      </c>
      <c r="L5" s="2">
        <v>5284127</v>
      </c>
      <c r="M5" s="2">
        <v>4875541</v>
      </c>
      <c r="N5" s="2">
        <v>4564161</v>
      </c>
      <c r="O5" s="2">
        <v>4906598</v>
      </c>
      <c r="P5" s="2">
        <v>4973595</v>
      </c>
    </row>
    <row r="6" spans="1:16" x14ac:dyDescent="0.2">
      <c r="A6" s="3"/>
      <c r="B6" s="3"/>
      <c r="C6" s="3" t="s">
        <v>1</v>
      </c>
      <c r="D6" s="3">
        <v>2588818</v>
      </c>
      <c r="E6" s="2">
        <v>2556177</v>
      </c>
      <c r="F6" s="2">
        <v>3093135</v>
      </c>
      <c r="G6" s="2">
        <v>3566116</v>
      </c>
      <c r="H6" s="2">
        <v>4453250</v>
      </c>
      <c r="I6" s="2">
        <v>4639810</v>
      </c>
      <c r="J6" s="2">
        <v>4554039</v>
      </c>
      <c r="K6" s="2">
        <v>5119684</v>
      </c>
      <c r="L6" s="2">
        <v>4919873</v>
      </c>
      <c r="M6" s="2">
        <v>4592552</v>
      </c>
      <c r="N6" s="2">
        <v>4622311</v>
      </c>
      <c r="O6" s="2">
        <v>5306057</v>
      </c>
      <c r="P6" s="2">
        <v>5296450</v>
      </c>
    </row>
    <row r="7" spans="1:16" x14ac:dyDescent="0.2">
      <c r="C7" s="1" t="s">
        <v>2</v>
      </c>
      <c r="D7" s="2">
        <v>7109129</v>
      </c>
      <c r="E7" s="2">
        <v>6705561</v>
      </c>
      <c r="F7" s="2">
        <f t="shared" ref="F7:K7" si="0">SUM(F5:F6)</f>
        <v>8324938</v>
      </c>
      <c r="G7" s="2">
        <f t="shared" si="0"/>
        <v>8661226</v>
      </c>
      <c r="H7" s="2">
        <f t="shared" si="0"/>
        <v>10071651</v>
      </c>
      <c r="I7" s="2">
        <f t="shared" si="0"/>
        <v>10439914</v>
      </c>
      <c r="J7" s="2">
        <f t="shared" si="0"/>
        <v>9714287</v>
      </c>
      <c r="K7" s="2">
        <f t="shared" si="0"/>
        <v>10793785</v>
      </c>
      <c r="L7" s="2">
        <f t="shared" ref="L7:M7" si="1">SUM(L5:L6)</f>
        <v>10204000</v>
      </c>
      <c r="M7" s="2">
        <f t="shared" si="1"/>
        <v>9468093</v>
      </c>
      <c r="N7" s="2">
        <f t="shared" ref="N7:O7" si="2">SUM(N5:N6)</f>
        <v>9186472</v>
      </c>
      <c r="O7" s="2">
        <f t="shared" si="2"/>
        <v>10212655</v>
      </c>
      <c r="P7" s="2">
        <f t="shared" ref="P7" si="3">SUM(P5:P6)</f>
        <v>10270045</v>
      </c>
    </row>
    <row r="8" spans="1:16" x14ac:dyDescent="0.2">
      <c r="A8" s="2"/>
      <c r="B8" s="2"/>
      <c r="C8" s="2"/>
      <c r="D8" s="2"/>
    </row>
    <row r="9" spans="1:16" x14ac:dyDescent="0.2">
      <c r="A9" s="3"/>
      <c r="B9" s="3"/>
      <c r="C9" s="3"/>
      <c r="D9" s="3"/>
    </row>
    <row r="41" spans="4:10" x14ac:dyDescent="0.2">
      <c r="D41" s="31" t="s">
        <v>3</v>
      </c>
      <c r="E41" s="31"/>
      <c r="F41" s="31"/>
      <c r="G41" s="31"/>
      <c r="H41" s="31"/>
      <c r="I41" s="31"/>
      <c r="J41" s="31"/>
    </row>
  </sheetData>
  <mergeCells count="1">
    <mergeCell ref="D41:J41"/>
  </mergeCells>
  <pageMargins left="0.7" right="0.7" top="0.75" bottom="0.75" header="0.3" footer="0.3"/>
  <pageSetup paperSize="9" scale="79" orientation="landscape" r:id="rId1"/>
  <ignoredErrors>
    <ignoredError sqref="F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Daily pax 29-Sep</vt:lpstr>
      <vt:lpstr>Daily flt 29-Sep</vt:lpstr>
      <vt:lpstr>Pax 1 month</vt:lpstr>
      <vt:lpstr>Pax 1 year</vt:lpstr>
      <vt:lpstr>'Daily flt 29-Sep'!Print_Area</vt:lpstr>
      <vt:lpstr>'Daily pax 29-Sep'!Print_Area</vt:lpstr>
      <vt:lpstr>'Pax 1 month'!Print_Area</vt:lpstr>
      <vt:lpstr>'Pax 1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Pattarapon Phasuk</cp:lastModifiedBy>
  <cp:lastPrinted>2023-09-18T07:14:21Z</cp:lastPrinted>
  <dcterms:created xsi:type="dcterms:W3CDTF">2022-10-17T04:10:42Z</dcterms:created>
  <dcterms:modified xsi:type="dcterms:W3CDTF">2023-10-02T06:53:24Z</dcterms:modified>
</cp:coreProperties>
</file>