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rayut.y\OneDrive - CAAT\Desktop\ASC Doc\DI\Statistics\Daily\ข้อมูล 13 DEC23\"/>
    </mc:Choice>
  </mc:AlternateContent>
  <bookViews>
    <workbookView xWindow="0" yWindow="0" windowWidth="10050" windowHeight="7620"/>
  </bookViews>
  <sheets>
    <sheet name="Daily pax 13-Dec" sheetId="235" r:id="rId1"/>
    <sheet name="Daily flt 13-Dec" sheetId="236" r:id="rId2"/>
    <sheet name="Pax 1 month" sheetId="230" r:id="rId3"/>
    <sheet name="Pax 1 year" sheetId="4" r:id="rId4"/>
  </sheets>
  <definedNames>
    <definedName name="_xlnm.Print_Area" localSheetId="1">'Daily flt 13-Dec'!$D$57:$AN$88</definedName>
    <definedName name="_xlnm.Print_Area" localSheetId="0">'Daily pax 13-Dec'!$D$60:$AN$88</definedName>
    <definedName name="_xlnm.Print_Area" localSheetId="2">'Pax 1 month'!#REF!</definedName>
    <definedName name="_xlnm.Print_Area" localSheetId="3">'Pax 1 year'!$D$10:$L$41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35" l="1"/>
  <c r="AI26" i="235" l="1"/>
  <c r="T26" i="235" l="1"/>
  <c r="AI26" i="236" l="1"/>
  <c r="Y26" i="235" l="1"/>
  <c r="T26" i="236" l="1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L26" i="235" l="1"/>
  <c r="J26" i="235"/>
  <c r="E26" i="235" l="1"/>
  <c r="G26" i="235"/>
  <c r="H26" i="235"/>
  <c r="I26" i="235"/>
  <c r="D26" i="235"/>
  <c r="AB7" i="230" l="1"/>
  <c r="AA7" i="230" l="1"/>
  <c r="Z7" i="230" l="1"/>
  <c r="H26" i="236"/>
  <c r="Y7" i="230"/>
  <c r="X7" i="230"/>
  <c r="W7" i="230"/>
  <c r="V7" i="230"/>
  <c r="P6" i="4"/>
  <c r="P5" i="4"/>
  <c r="U7" i="230"/>
  <c r="T7" i="230"/>
  <c r="S7" i="230"/>
  <c r="R7" i="230"/>
  <c r="Q7" i="230"/>
  <c r="P7" i="230"/>
  <c r="O7" i="230"/>
  <c r="N7" i="230"/>
  <c r="M7" i="230"/>
  <c r="L7" i="230"/>
  <c r="K7" i="230"/>
  <c r="J7" i="230"/>
  <c r="I7" i="230"/>
  <c r="H7" i="230"/>
  <c r="G7" i="230"/>
  <c r="F7" i="230"/>
  <c r="E7" i="230"/>
  <c r="N26" i="236"/>
  <c r="D7" i="230"/>
  <c r="AJ26" i="236"/>
  <c r="Z26" i="235"/>
  <c r="AA26" i="235"/>
  <c r="AB26" i="235"/>
  <c r="AC26" i="235"/>
  <c r="AD26" i="235"/>
  <c r="AE26" i="235"/>
  <c r="AF26" i="235"/>
  <c r="AG26" i="235"/>
  <c r="AM24" i="236"/>
  <c r="AM25" i="236"/>
  <c r="AM24" i="235"/>
  <c r="D26" i="236"/>
  <c r="K26" i="236"/>
  <c r="L26" i="236"/>
  <c r="M26" i="236"/>
  <c r="O26" i="236"/>
  <c r="P26" i="236"/>
  <c r="Q26" i="236"/>
  <c r="R26" i="236"/>
  <c r="S26" i="236"/>
  <c r="AG26" i="236"/>
  <c r="K26" i="235"/>
  <c r="M26" i="235"/>
  <c r="N26" i="235"/>
  <c r="O26" i="235"/>
  <c r="P26" i="235"/>
  <c r="Q26" i="235"/>
  <c r="R26" i="235"/>
  <c r="S26" i="235"/>
  <c r="U26" i="235"/>
  <c r="V26" i="235"/>
  <c r="W26" i="235"/>
  <c r="X26" i="235"/>
  <c r="O7" i="4"/>
  <c r="AM25" i="235"/>
  <c r="J26" i="236"/>
  <c r="AH26" i="236"/>
  <c r="AK26" i="236"/>
  <c r="AL26" i="236"/>
  <c r="I26" i="236"/>
  <c r="G26" i="236"/>
  <c r="F26" i="236"/>
  <c r="E26" i="236"/>
  <c r="AL26" i="235"/>
  <c r="AK26" i="235"/>
  <c r="AJ26" i="235"/>
  <c r="AH26" i="235"/>
  <c r="N7" i="4"/>
  <c r="M7" i="4"/>
  <c r="L7" i="4"/>
  <c r="K7" i="4"/>
  <c r="J7" i="4"/>
  <c r="I7" i="4"/>
  <c r="H7" i="4"/>
  <c r="G7" i="4"/>
  <c r="F7" i="4"/>
  <c r="E7" i="4"/>
  <c r="D7" i="4"/>
  <c r="P7" i="4" l="1"/>
  <c r="AM26" i="235"/>
  <c r="AM26" i="236"/>
</calcChain>
</file>

<file path=xl/sharedStrings.xml><?xml version="1.0" encoding="utf-8"?>
<sst xmlns="http://schemas.openxmlformats.org/spreadsheetml/2006/main" count="129" uniqueCount="41">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</sst>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0.0%"/>
    <numFmt numFmtId="169" formatCode="_-* #,##0_-;\-* #,##0_-;_-* &quot;-&quot;??_-;_-@_-"/>
  </numFmts>
  <fonts count="8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1"/>
    <xf numFmtId="167" fontId="0" fillId="0" borderId="0" xfId="3" applyNumberFormat="1" applyFont="1"/>
    <xf numFmtId="167" fontId="3" fillId="0" borderId="0" xfId="3" applyNumberFormat="1" applyFont="1"/>
    <xf numFmtId="166" fontId="2" fillId="2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68" fontId="0" fillId="0" borderId="0" xfId="2" applyNumberFormat="1" applyFont="1"/>
    <xf numFmtId="10" fontId="0" fillId="0" borderId="0" xfId="2" applyNumberFormat="1" applyFont="1"/>
    <xf numFmtId="165" fontId="2" fillId="4" borderId="1" xfId="1" applyNumberFormat="1" applyFont="1" applyFill="1" applyBorder="1" applyAlignment="1">
      <alignment horizontal="center" vertical="center"/>
    </xf>
    <xf numFmtId="166" fontId="2" fillId="8" borderId="1" xfId="1" applyNumberFormat="1" applyFont="1" applyFill="1" applyBorder="1" applyAlignment="1">
      <alignment horizontal="center" vertical="center"/>
    </xf>
    <xf numFmtId="167" fontId="3" fillId="0" borderId="0" xfId="3" applyNumberFormat="1" applyFont="1" applyFill="1"/>
    <xf numFmtId="167" fontId="3" fillId="0" borderId="2" xfId="3" applyNumberFormat="1" applyFont="1" applyFill="1" applyBorder="1" applyAlignment="1">
      <alignment horizontal="left"/>
    </xf>
    <xf numFmtId="167" fontId="0" fillId="0" borderId="0" xfId="3" applyNumberFormat="1" applyFont="1" applyFill="1"/>
    <xf numFmtId="0" fontId="2" fillId="9" borderId="0" xfId="1" applyFont="1" applyFill="1"/>
    <xf numFmtId="0" fontId="2" fillId="10" borderId="0" xfId="1" applyFont="1" applyFill="1"/>
    <xf numFmtId="167" fontId="1" fillId="0" borderId="0" xfId="1" applyNumberFormat="1"/>
    <xf numFmtId="0" fontId="1" fillId="2" borderId="0" xfId="1" applyFill="1"/>
    <xf numFmtId="0" fontId="1" fillId="13" borderId="0" xfId="1" applyFill="1"/>
    <xf numFmtId="167" fontId="0" fillId="0" borderId="0" xfId="3" applyNumberFormat="1" applyFont="1" applyFill="1" applyAlignment="1">
      <alignment horizontal="left"/>
    </xf>
    <xf numFmtId="167" fontId="3" fillId="0" borderId="0" xfId="3" applyNumberFormat="1" applyFont="1" applyFill="1" applyAlignment="1">
      <alignment horizontal="left"/>
    </xf>
    <xf numFmtId="3" fontId="0" fillId="0" borderId="0" xfId="0" applyNumberFormat="1"/>
    <xf numFmtId="169" fontId="0" fillId="0" borderId="0" xfId="4" applyNumberFormat="1" applyFont="1"/>
    <xf numFmtId="169" fontId="1" fillId="0" borderId="0" xfId="4" applyNumberFormat="1" applyFont="1"/>
    <xf numFmtId="0" fontId="0" fillId="0" borderId="0" xfId="0" applyNumberFormat="1"/>
    <xf numFmtId="165" fontId="2" fillId="9" borderId="1" xfId="1" applyNumberFormat="1" applyFont="1" applyFill="1" applyBorder="1" applyAlignment="1">
      <alignment horizontal="center" vertical="center"/>
    </xf>
    <xf numFmtId="0" fontId="1" fillId="0" borderId="0" xfId="1" applyBorder="1"/>
    <xf numFmtId="167" fontId="0" fillId="0" borderId="0" xfId="0" applyNumberFormat="1" applyFont="1"/>
    <xf numFmtId="167" fontId="0" fillId="0" borderId="0" xfId="0" applyNumberFormat="1"/>
    <xf numFmtId="167" fontId="6" fillId="0" borderId="0" xfId="3" applyNumberFormat="1" applyFont="1"/>
    <xf numFmtId="165" fontId="7" fillId="4" borderId="1" xfId="1" applyNumberFormat="1" applyFont="1" applyFill="1" applyBorder="1" applyAlignment="1">
      <alignment horizontal="center" vertical="center"/>
    </xf>
    <xf numFmtId="165" fontId="7" fillId="5" borderId="1" xfId="1" applyNumberFormat="1" applyFont="1" applyFill="1" applyBorder="1" applyAlignment="1">
      <alignment horizontal="center" vertical="center"/>
    </xf>
    <xf numFmtId="165" fontId="7" fillId="6" borderId="1" xfId="1" applyNumberFormat="1" applyFont="1" applyFill="1" applyBorder="1" applyAlignment="1">
      <alignment horizontal="center" vertical="center"/>
    </xf>
    <xf numFmtId="166" fontId="7" fillId="7" borderId="1" xfId="1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165" fontId="7" fillId="11" borderId="1" xfId="1" applyNumberFormat="1" applyFont="1" applyFill="1" applyBorder="1" applyAlignment="1">
      <alignment horizontal="center" vertical="center"/>
    </xf>
    <xf numFmtId="165" fontId="7" fillId="12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13th</a:t>
            </a:r>
            <a:r>
              <a:rPr lang="en-US" baseline="0"/>
              <a:t> Dec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13-Dec'!$C$24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13-Dec'!$D$4:$AL$4</c:f>
              <c:strCache>
                <c:ptCount val="31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13-Dec'!$D$24:$AL$24</c:f>
              <c:numCache>
                <c:formatCode>_(* #,##0_);_(* \(#,##0\);_(* "-"??_);_(@_)</c:formatCode>
                <c:ptCount val="31"/>
                <c:pt idx="0">
                  <c:v>31370</c:v>
                </c:pt>
                <c:pt idx="1">
                  <c:v>6232</c:v>
                </c:pt>
                <c:pt idx="2">
                  <c:v>19824</c:v>
                </c:pt>
                <c:pt idx="3">
                  <c:v>49916</c:v>
                </c:pt>
                <c:pt idx="4">
                  <c:v>7795</c:v>
                </c:pt>
                <c:pt idx="5">
                  <c:v>17567</c:v>
                </c:pt>
                <c:pt idx="6" formatCode="#,##0">
                  <c:v>636</c:v>
                </c:pt>
                <c:pt idx="7" formatCode="#,##0">
                  <c:v>311</c:v>
                </c:pt>
                <c:pt idx="8" formatCode="#,##0">
                  <c:v>118</c:v>
                </c:pt>
                <c:pt idx="9" formatCode="#,##0">
                  <c:v>5585</c:v>
                </c:pt>
                <c:pt idx="10" formatCode="#,##0">
                  <c:v>4437</c:v>
                </c:pt>
                <c:pt idx="11" formatCode="#,##0">
                  <c:v>285</c:v>
                </c:pt>
                <c:pt idx="12" formatCode="#,##0">
                  <c:v>1188</c:v>
                </c:pt>
                <c:pt idx="13" formatCode="#,##0">
                  <c:v>938</c:v>
                </c:pt>
                <c:pt idx="14" formatCode="#,##0">
                  <c:v>2614</c:v>
                </c:pt>
                <c:pt idx="15" formatCode="#,##0">
                  <c:v>606</c:v>
                </c:pt>
                <c:pt idx="16" formatCode="#,##0">
                  <c:v>1456</c:v>
                </c:pt>
                <c:pt idx="17" formatCode="#,##0">
                  <c:v>1027</c:v>
                </c:pt>
                <c:pt idx="18" formatCode="#,##0">
                  <c:v>1184</c:v>
                </c:pt>
                <c:pt idx="19" formatCode="#,##0">
                  <c:v>963</c:v>
                </c:pt>
                <c:pt idx="20" formatCode="#,##0">
                  <c:v>411</c:v>
                </c:pt>
                <c:pt idx="21" formatCode="#,##0">
                  <c:v>492</c:v>
                </c:pt>
                <c:pt idx="22" formatCode="#,##0">
                  <c:v>886</c:v>
                </c:pt>
                <c:pt idx="23" formatCode="#,##0">
                  <c:v>3090</c:v>
                </c:pt>
                <c:pt idx="24" formatCode="#,##0">
                  <c:v>296</c:v>
                </c:pt>
                <c:pt idx="25" formatCode="#,##0">
                  <c:v>4965</c:v>
                </c:pt>
                <c:pt idx="26" formatCode="#,##0">
                  <c:v>3282</c:v>
                </c:pt>
                <c:pt idx="27" formatCode="#,##0">
                  <c:v>256</c:v>
                </c:pt>
                <c:pt idx="28" formatCode="#,##0">
                  <c:v>186</c:v>
                </c:pt>
                <c:pt idx="29" formatCode="#,##0">
                  <c:v>5134</c:v>
                </c:pt>
                <c:pt idx="30" formatCode="#,##0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13-Dec'!$C$25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13-Dec'!$D$4:$AL$4</c:f>
              <c:strCache>
                <c:ptCount val="31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13-Dec'!$D$25:$AL$25</c:f>
              <c:numCache>
                <c:formatCode>_(* #,##0_);_(* \(#,##0\);_(* "-"??_);_(@_)</c:formatCode>
                <c:ptCount val="31"/>
                <c:pt idx="0">
                  <c:v>139413</c:v>
                </c:pt>
                <c:pt idx="1">
                  <c:v>0</c:v>
                </c:pt>
                <c:pt idx="2">
                  <c:v>7339</c:v>
                </c:pt>
                <c:pt idx="3">
                  <c:v>30802</c:v>
                </c:pt>
                <c:pt idx="4">
                  <c:v>665</c:v>
                </c:pt>
                <c:pt idx="5">
                  <c:v>20656</c:v>
                </c:pt>
                <c:pt idx="6" formatCode="_-* #,##0_-;\-* #,##0_-;_-* &quot;-&quot;??_-;_-@_-">
                  <c:v>0</c:v>
                </c:pt>
                <c:pt idx="7" formatCode="_-* #,##0_-;\-* #,##0_-;_-* &quot;-&quot;??_-;_-@_-">
                  <c:v>0</c:v>
                </c:pt>
                <c:pt idx="8" formatCode="_-* #,##0_-;\-* #,##0_-;_-* &quot;-&quot;??_-;_-@_-">
                  <c:v>0</c:v>
                </c:pt>
                <c:pt idx="9" formatCode="#,##0">
                  <c:v>1509</c:v>
                </c:pt>
                <c:pt idx="10" formatCode="_-* #,##0_-;\-* #,##0_-;_-* &quot;-&quot;??_-;_-@_-">
                  <c:v>0</c:v>
                </c:pt>
                <c:pt idx="11" formatCode="_-* #,##0_-;\-* #,##0_-;_-* &quot;-&quot;??_-;_-@_-">
                  <c:v>0</c:v>
                </c:pt>
                <c:pt idx="12" formatCode="_-* #,##0_-;\-* #,##0_-;_-* &quot;-&quot;??_-;_-@_-">
                  <c:v>0</c:v>
                </c:pt>
                <c:pt idx="13" formatCode="_-* #,##0_-;\-* #,##0_-;_-* &quot;-&quot;??_-;_-@_-">
                  <c:v>0</c:v>
                </c:pt>
                <c:pt idx="14" formatCode="_-* #,##0_-;\-* #,##0_-;_-* &quot;-&quot;??_-;_-@_-">
                  <c:v>0</c:v>
                </c:pt>
                <c:pt idx="15" formatCode="_-* #,##0_-;\-* #,##0_-;_-* &quot;-&quot;??_-;_-@_-">
                  <c:v>0</c:v>
                </c:pt>
                <c:pt idx="16" formatCode="_-* #,##0_-;\-* #,##0_-;_-* &quot;-&quot;??_-;_-@_-">
                  <c:v>0</c:v>
                </c:pt>
                <c:pt idx="17" formatCode="_-* #,##0_-;\-* #,##0_-;_-* &quot;-&quot;??_-;_-@_-">
                  <c:v>0</c:v>
                </c:pt>
                <c:pt idx="18" formatCode="_-* #,##0_-;\-* #,##0_-;_-* &quot;-&quot;??_-;_-@_-">
                  <c:v>0</c:v>
                </c:pt>
                <c:pt idx="19" formatCode="_-* #,##0_-;\-* #,##0_-;_-* &quot;-&quot;??_-;_-@_-">
                  <c:v>0</c:v>
                </c:pt>
                <c:pt idx="20" formatCode="_-* #,##0_-;\-* #,##0_-;_-* &quot;-&quot;??_-;_-@_-">
                  <c:v>0</c:v>
                </c:pt>
                <c:pt idx="21" formatCode="_-* #,##0_-;\-* #,##0_-;_-* &quot;-&quot;??_-;_-@_-">
                  <c:v>0</c:v>
                </c:pt>
                <c:pt idx="22" formatCode="_-* #,##0_-;\-* #,##0_-;_-* &quot;-&quot;??_-;_-@_-">
                  <c:v>0</c:v>
                </c:pt>
                <c:pt idx="23" formatCode="_-* #,##0_-;\-* #,##0_-;_-* &quot;-&quot;??_-;_-@_-">
                  <c:v>0</c:v>
                </c:pt>
                <c:pt idx="24" formatCode="_-* #,##0_-;\-* #,##0_-;_-* &quot;-&quot;??_-;_-@_-">
                  <c:v>0</c:v>
                </c:pt>
                <c:pt idx="25" formatCode="_-* #,##0_-;\-* #,##0_-;_-* &quot;-&quot;??_-;_-@_-">
                  <c:v>0</c:v>
                </c:pt>
                <c:pt idx="26" formatCode="_-* #,##0_-;\-* #,##0_-;_-* &quot;-&quot;??_-;_-@_-">
                  <c:v>0</c:v>
                </c:pt>
                <c:pt idx="27">
                  <c:v>0</c:v>
                </c:pt>
                <c:pt idx="28">
                  <c:v>0</c:v>
                </c:pt>
                <c:pt idx="29" formatCode="#,##0">
                  <c:v>428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13th Dec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13-Dec'!$C$24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13-Dec'!$D$4:$AL$4</c:f>
              <c:strCache>
                <c:ptCount val="31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13-Dec'!$D$24:$AL$24</c:f>
              <c:numCache>
                <c:formatCode>_(* #,##0_);_(* \(#,##0\);_(* "-"??_);_(@_)</c:formatCode>
                <c:ptCount val="31"/>
                <c:pt idx="0">
                  <c:v>217</c:v>
                </c:pt>
                <c:pt idx="1">
                  <c:v>40</c:v>
                </c:pt>
                <c:pt idx="2">
                  <c:v>126</c:v>
                </c:pt>
                <c:pt idx="3">
                  <c:v>321</c:v>
                </c:pt>
                <c:pt idx="4">
                  <c:v>50</c:v>
                </c:pt>
                <c:pt idx="5">
                  <c:v>124</c:v>
                </c:pt>
                <c:pt idx="6" formatCode="General">
                  <c:v>4</c:v>
                </c:pt>
                <c:pt idx="7" formatCode="General">
                  <c:v>4</c:v>
                </c:pt>
                <c:pt idx="8" formatCode="General">
                  <c:v>4</c:v>
                </c:pt>
                <c:pt idx="9" formatCode="General">
                  <c:v>40</c:v>
                </c:pt>
                <c:pt idx="10" formatCode="General">
                  <c:v>30</c:v>
                </c:pt>
                <c:pt idx="11" formatCode="General">
                  <c:v>2</c:v>
                </c:pt>
                <c:pt idx="12" formatCode="General">
                  <c:v>8</c:v>
                </c:pt>
                <c:pt idx="13" formatCode="General">
                  <c:v>6</c:v>
                </c:pt>
                <c:pt idx="14" formatCode="General">
                  <c:v>18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8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4</c:v>
                </c:pt>
                <c:pt idx="21" formatCode="General">
                  <c:v>8</c:v>
                </c:pt>
                <c:pt idx="22" formatCode="General">
                  <c:v>6</c:v>
                </c:pt>
                <c:pt idx="23" formatCode="General">
                  <c:v>22</c:v>
                </c:pt>
                <c:pt idx="24" formatCode="General">
                  <c:v>2</c:v>
                </c:pt>
                <c:pt idx="25" formatCode="General">
                  <c:v>32</c:v>
                </c:pt>
                <c:pt idx="26" formatCode="General">
                  <c:v>22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64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13-Dec'!$C$25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13-Dec'!$D$4:$AL$4</c:f>
              <c:strCache>
                <c:ptCount val="31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13-Dec'!$D$25:$AL$25</c:f>
              <c:numCache>
                <c:formatCode>_(* #,##0_);_(* \(#,##0\);_(* "-"??_);_(@_)</c:formatCode>
                <c:ptCount val="31"/>
                <c:pt idx="0">
                  <c:v>685</c:v>
                </c:pt>
                <c:pt idx="1">
                  <c:v>0</c:v>
                </c:pt>
                <c:pt idx="2">
                  <c:v>47</c:v>
                </c:pt>
                <c:pt idx="3">
                  <c:v>198</c:v>
                </c:pt>
                <c:pt idx="4">
                  <c:v>4</c:v>
                </c:pt>
                <c:pt idx="5">
                  <c:v>110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General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 formatCode="General">
                  <c:v>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13th Dec 2023</a:t>
            </a:r>
            <a:endParaRPr lang="en-US" sz="2400" b="1"/>
          </a:p>
        </c:rich>
      </c:tx>
      <c:layout>
        <c:manualLayout>
          <c:xMode val="edge"/>
          <c:yMode val="edge"/>
          <c:x val="0.35569190968278841"/>
          <c:y val="3.5136102297397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45243</c:v>
                </c:pt>
                <c:pt idx="1">
                  <c:v>45244</c:v>
                </c:pt>
                <c:pt idx="2">
                  <c:v>45245</c:v>
                </c:pt>
                <c:pt idx="3">
                  <c:v>45246</c:v>
                </c:pt>
                <c:pt idx="4">
                  <c:v>45247</c:v>
                </c:pt>
                <c:pt idx="5">
                  <c:v>45248</c:v>
                </c:pt>
                <c:pt idx="6">
                  <c:v>45249</c:v>
                </c:pt>
                <c:pt idx="7">
                  <c:v>45250</c:v>
                </c:pt>
                <c:pt idx="8">
                  <c:v>45251</c:v>
                </c:pt>
                <c:pt idx="9">
                  <c:v>45252</c:v>
                </c:pt>
                <c:pt idx="10">
                  <c:v>45253</c:v>
                </c:pt>
                <c:pt idx="11">
                  <c:v>45254</c:v>
                </c:pt>
                <c:pt idx="12">
                  <c:v>45255</c:v>
                </c:pt>
                <c:pt idx="13">
                  <c:v>45256</c:v>
                </c:pt>
                <c:pt idx="14">
                  <c:v>45257</c:v>
                </c:pt>
                <c:pt idx="15">
                  <c:v>45258</c:v>
                </c:pt>
                <c:pt idx="16">
                  <c:v>45259</c:v>
                </c:pt>
                <c:pt idx="17">
                  <c:v>45260</c:v>
                </c:pt>
                <c:pt idx="18">
                  <c:v>45261</c:v>
                </c:pt>
                <c:pt idx="19">
                  <c:v>45262</c:v>
                </c:pt>
                <c:pt idx="20">
                  <c:v>45263</c:v>
                </c:pt>
                <c:pt idx="21">
                  <c:v>45264</c:v>
                </c:pt>
                <c:pt idx="22">
                  <c:v>45265</c:v>
                </c:pt>
                <c:pt idx="23">
                  <c:v>45266</c:v>
                </c:pt>
                <c:pt idx="24">
                  <c:v>45267</c:v>
                </c:pt>
                <c:pt idx="25">
                  <c:v>45268</c:v>
                </c:pt>
                <c:pt idx="26">
                  <c:v>45269</c:v>
                </c:pt>
                <c:pt idx="27">
                  <c:v>45270</c:v>
                </c:pt>
                <c:pt idx="28">
                  <c:v>45271</c:v>
                </c:pt>
                <c:pt idx="29">
                  <c:v>45272</c:v>
                </c:pt>
                <c:pt idx="30">
                  <c:v>45273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348671</c:v>
                </c:pt>
                <c:pt idx="1">
                  <c:v>335069</c:v>
                </c:pt>
                <c:pt idx="2">
                  <c:v>349891</c:v>
                </c:pt>
                <c:pt idx="3">
                  <c:v>363861</c:v>
                </c:pt>
                <c:pt idx="4">
                  <c:v>375896</c:v>
                </c:pt>
                <c:pt idx="5">
                  <c:v>378056</c:v>
                </c:pt>
                <c:pt idx="6">
                  <c:v>386840</c:v>
                </c:pt>
                <c:pt idx="7">
                  <c:v>376435</c:v>
                </c:pt>
                <c:pt idx="8">
                  <c:v>356138</c:v>
                </c:pt>
                <c:pt idx="9">
                  <c:v>362848</c:v>
                </c:pt>
                <c:pt idx="10">
                  <c:v>373958</c:v>
                </c:pt>
                <c:pt idx="11">
                  <c:v>388510</c:v>
                </c:pt>
                <c:pt idx="12">
                  <c:v>388305</c:v>
                </c:pt>
                <c:pt idx="13">
                  <c:v>398349</c:v>
                </c:pt>
                <c:pt idx="14">
                  <c:v>358719</c:v>
                </c:pt>
                <c:pt idx="15">
                  <c:v>355735</c:v>
                </c:pt>
                <c:pt idx="16">
                  <c:v>363900</c:v>
                </c:pt>
                <c:pt idx="17">
                  <c:v>374684</c:v>
                </c:pt>
                <c:pt idx="18">
                  <c:v>376196</c:v>
                </c:pt>
                <c:pt idx="19">
                  <c:v>369278</c:v>
                </c:pt>
                <c:pt idx="20">
                  <c:v>361172</c:v>
                </c:pt>
                <c:pt idx="21">
                  <c:v>342012</c:v>
                </c:pt>
                <c:pt idx="22">
                  <c:v>350532</c:v>
                </c:pt>
                <c:pt idx="23">
                  <c:v>352141</c:v>
                </c:pt>
                <c:pt idx="24">
                  <c:v>361406</c:v>
                </c:pt>
                <c:pt idx="25">
                  <c:v>382779</c:v>
                </c:pt>
                <c:pt idx="26">
                  <c:v>379773</c:v>
                </c:pt>
                <c:pt idx="27">
                  <c:v>383580</c:v>
                </c:pt>
                <c:pt idx="28">
                  <c:v>387574</c:v>
                </c:pt>
                <c:pt idx="29">
                  <c:v>366331</c:v>
                </c:pt>
                <c:pt idx="30">
                  <c:v>374102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45243</c:v>
                </c:pt>
                <c:pt idx="1">
                  <c:v>45244</c:v>
                </c:pt>
                <c:pt idx="2">
                  <c:v>45245</c:v>
                </c:pt>
                <c:pt idx="3">
                  <c:v>45246</c:v>
                </c:pt>
                <c:pt idx="4">
                  <c:v>45247</c:v>
                </c:pt>
                <c:pt idx="5">
                  <c:v>45248</c:v>
                </c:pt>
                <c:pt idx="6">
                  <c:v>45249</c:v>
                </c:pt>
                <c:pt idx="7">
                  <c:v>45250</c:v>
                </c:pt>
                <c:pt idx="8">
                  <c:v>45251</c:v>
                </c:pt>
                <c:pt idx="9">
                  <c:v>45252</c:v>
                </c:pt>
                <c:pt idx="10">
                  <c:v>45253</c:v>
                </c:pt>
                <c:pt idx="11">
                  <c:v>45254</c:v>
                </c:pt>
                <c:pt idx="12">
                  <c:v>45255</c:v>
                </c:pt>
                <c:pt idx="13">
                  <c:v>45256</c:v>
                </c:pt>
                <c:pt idx="14">
                  <c:v>45257</c:v>
                </c:pt>
                <c:pt idx="15">
                  <c:v>45258</c:v>
                </c:pt>
                <c:pt idx="16">
                  <c:v>45259</c:v>
                </c:pt>
                <c:pt idx="17">
                  <c:v>45260</c:v>
                </c:pt>
                <c:pt idx="18">
                  <c:v>45261</c:v>
                </c:pt>
                <c:pt idx="19">
                  <c:v>45262</c:v>
                </c:pt>
                <c:pt idx="20">
                  <c:v>45263</c:v>
                </c:pt>
                <c:pt idx="21">
                  <c:v>45264</c:v>
                </c:pt>
                <c:pt idx="22">
                  <c:v>45265</c:v>
                </c:pt>
                <c:pt idx="23">
                  <c:v>45266</c:v>
                </c:pt>
                <c:pt idx="24">
                  <c:v>45267</c:v>
                </c:pt>
                <c:pt idx="25">
                  <c:v>45268</c:v>
                </c:pt>
                <c:pt idx="26">
                  <c:v>45269</c:v>
                </c:pt>
                <c:pt idx="27">
                  <c:v>45270</c:v>
                </c:pt>
                <c:pt idx="28">
                  <c:v>45271</c:v>
                </c:pt>
                <c:pt idx="29">
                  <c:v>45272</c:v>
                </c:pt>
                <c:pt idx="30">
                  <c:v>45273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170520</c:v>
                </c:pt>
                <c:pt idx="1">
                  <c:v>165126</c:v>
                </c:pt>
                <c:pt idx="2">
                  <c:v>169556</c:v>
                </c:pt>
                <c:pt idx="3">
                  <c:v>180888</c:v>
                </c:pt>
                <c:pt idx="4">
                  <c:v>184875</c:v>
                </c:pt>
                <c:pt idx="5">
                  <c:v>181907</c:v>
                </c:pt>
                <c:pt idx="6">
                  <c:v>186983</c:v>
                </c:pt>
                <c:pt idx="7">
                  <c:v>187715</c:v>
                </c:pt>
                <c:pt idx="8">
                  <c:v>176078</c:v>
                </c:pt>
                <c:pt idx="9">
                  <c:v>175903</c:v>
                </c:pt>
                <c:pt idx="10">
                  <c:v>186428</c:v>
                </c:pt>
                <c:pt idx="11">
                  <c:v>189975</c:v>
                </c:pt>
                <c:pt idx="12">
                  <c:v>186796</c:v>
                </c:pt>
                <c:pt idx="13">
                  <c:v>193696</c:v>
                </c:pt>
                <c:pt idx="14">
                  <c:v>172611</c:v>
                </c:pt>
                <c:pt idx="15">
                  <c:v>172775</c:v>
                </c:pt>
                <c:pt idx="16">
                  <c:v>173125</c:v>
                </c:pt>
                <c:pt idx="17">
                  <c:v>182549</c:v>
                </c:pt>
                <c:pt idx="18">
                  <c:v>175989</c:v>
                </c:pt>
                <c:pt idx="19">
                  <c:v>167311</c:v>
                </c:pt>
                <c:pt idx="20">
                  <c:v>161521</c:v>
                </c:pt>
                <c:pt idx="21">
                  <c:v>156478</c:v>
                </c:pt>
                <c:pt idx="22">
                  <c:v>159127</c:v>
                </c:pt>
                <c:pt idx="23">
                  <c:v>159374</c:v>
                </c:pt>
                <c:pt idx="24">
                  <c:v>166748</c:v>
                </c:pt>
                <c:pt idx="25">
                  <c:v>175117</c:v>
                </c:pt>
                <c:pt idx="26">
                  <c:v>168408</c:v>
                </c:pt>
                <c:pt idx="27">
                  <c:v>167743</c:v>
                </c:pt>
                <c:pt idx="28">
                  <c:v>171815</c:v>
                </c:pt>
                <c:pt idx="29">
                  <c:v>170345</c:v>
                </c:pt>
                <c:pt idx="30">
                  <c:v>173290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1.6762185572478588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DA-426E-B623-747AB001460A}"/>
                </c:ext>
              </c:extLst>
            </c:dLbl>
            <c:dLbl>
              <c:idx val="3"/>
              <c:layout>
                <c:manualLayout>
                  <c:x val="-1.7116214830907514E-2"/>
                  <c:y val="-3.9200478173511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CDA-426E-B623-747AB001460A}"/>
                </c:ext>
              </c:extLst>
            </c:dLbl>
            <c:dLbl>
              <c:idx val="7"/>
              <c:layout>
                <c:manualLayout>
                  <c:x val="-1.9976902187697518E-2"/>
                  <c:y val="-4.217160107063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CDA-426E-B623-747AB001460A}"/>
                </c:ext>
              </c:extLst>
            </c:dLbl>
            <c:dLbl>
              <c:idx val="8"/>
              <c:layout>
                <c:manualLayout>
                  <c:x val="-1.1396162645564091E-2"/>
                  <c:y val="-4.6515056570579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AD9-4E9C-AE44-564E7D6EC2DF}"/>
                </c:ext>
              </c:extLst>
            </c:dLbl>
            <c:dLbl>
              <c:idx val="10"/>
              <c:layout>
                <c:manualLayout>
                  <c:x val="-1.6363754238215275E-2"/>
                  <c:y val="-4.601670953324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CDA-426E-B623-747AB001460A}"/>
                </c:ext>
              </c:extLst>
            </c:dLbl>
            <c:dLbl>
              <c:idx val="11"/>
              <c:layout>
                <c:manualLayout>
                  <c:x val="-4.2319122584200414E-3"/>
                  <c:y val="-3.5304370668707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AD9-4E9C-AE44-564E7D6EC2DF}"/>
                </c:ext>
              </c:extLst>
            </c:dLbl>
            <c:dLbl>
              <c:idx val="12"/>
              <c:layout>
                <c:manualLayout>
                  <c:x val="-3.7973309116180504E-3"/>
                  <c:y val="-2.1835722122029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2D6-4E57-8D4D-2E9A43C2CD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45243</c:v>
                </c:pt>
                <c:pt idx="1">
                  <c:v>45244</c:v>
                </c:pt>
                <c:pt idx="2">
                  <c:v>45245</c:v>
                </c:pt>
                <c:pt idx="3">
                  <c:v>45246</c:v>
                </c:pt>
                <c:pt idx="4">
                  <c:v>45247</c:v>
                </c:pt>
                <c:pt idx="5">
                  <c:v>45248</c:v>
                </c:pt>
                <c:pt idx="6">
                  <c:v>45249</c:v>
                </c:pt>
                <c:pt idx="7">
                  <c:v>45250</c:v>
                </c:pt>
                <c:pt idx="8">
                  <c:v>45251</c:v>
                </c:pt>
                <c:pt idx="9">
                  <c:v>45252</c:v>
                </c:pt>
                <c:pt idx="10">
                  <c:v>45253</c:v>
                </c:pt>
                <c:pt idx="11">
                  <c:v>45254</c:v>
                </c:pt>
                <c:pt idx="12">
                  <c:v>45255</c:v>
                </c:pt>
                <c:pt idx="13">
                  <c:v>45256</c:v>
                </c:pt>
                <c:pt idx="14">
                  <c:v>45257</c:v>
                </c:pt>
                <c:pt idx="15">
                  <c:v>45258</c:v>
                </c:pt>
                <c:pt idx="16">
                  <c:v>45259</c:v>
                </c:pt>
                <c:pt idx="17">
                  <c:v>45260</c:v>
                </c:pt>
                <c:pt idx="18">
                  <c:v>45261</c:v>
                </c:pt>
                <c:pt idx="19">
                  <c:v>45262</c:v>
                </c:pt>
                <c:pt idx="20">
                  <c:v>45263</c:v>
                </c:pt>
                <c:pt idx="21">
                  <c:v>45264</c:v>
                </c:pt>
                <c:pt idx="22">
                  <c:v>45265</c:v>
                </c:pt>
                <c:pt idx="23">
                  <c:v>45266</c:v>
                </c:pt>
                <c:pt idx="24">
                  <c:v>45267</c:v>
                </c:pt>
                <c:pt idx="25">
                  <c:v>45268</c:v>
                </c:pt>
                <c:pt idx="26">
                  <c:v>45269</c:v>
                </c:pt>
                <c:pt idx="27">
                  <c:v>45270</c:v>
                </c:pt>
                <c:pt idx="28">
                  <c:v>45271</c:v>
                </c:pt>
                <c:pt idx="29">
                  <c:v>45272</c:v>
                </c:pt>
                <c:pt idx="30">
                  <c:v>45273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178151</c:v>
                </c:pt>
                <c:pt idx="1">
                  <c:v>169943</c:v>
                </c:pt>
                <c:pt idx="2">
                  <c:v>180335</c:v>
                </c:pt>
                <c:pt idx="3">
                  <c:v>182973</c:v>
                </c:pt>
                <c:pt idx="4">
                  <c:v>191021</c:v>
                </c:pt>
                <c:pt idx="5">
                  <c:v>196149</c:v>
                </c:pt>
                <c:pt idx="6">
                  <c:v>199857</c:v>
                </c:pt>
                <c:pt idx="7">
                  <c:v>188720</c:v>
                </c:pt>
                <c:pt idx="8">
                  <c:v>180060</c:v>
                </c:pt>
                <c:pt idx="9">
                  <c:v>186945</c:v>
                </c:pt>
                <c:pt idx="10">
                  <c:v>187530</c:v>
                </c:pt>
                <c:pt idx="11">
                  <c:v>198535</c:v>
                </c:pt>
                <c:pt idx="12">
                  <c:v>201509</c:v>
                </c:pt>
                <c:pt idx="13">
                  <c:v>204653</c:v>
                </c:pt>
                <c:pt idx="14">
                  <c:v>186108</c:v>
                </c:pt>
                <c:pt idx="15">
                  <c:v>182960</c:v>
                </c:pt>
                <c:pt idx="16">
                  <c:v>190775</c:v>
                </c:pt>
                <c:pt idx="17">
                  <c:v>192135</c:v>
                </c:pt>
                <c:pt idx="18">
                  <c:v>200207</c:v>
                </c:pt>
                <c:pt idx="19">
                  <c:v>201967</c:v>
                </c:pt>
                <c:pt idx="20">
                  <c:v>199651</c:v>
                </c:pt>
                <c:pt idx="21">
                  <c:v>185534</c:v>
                </c:pt>
                <c:pt idx="22">
                  <c:v>191405</c:v>
                </c:pt>
                <c:pt idx="23">
                  <c:v>192767</c:v>
                </c:pt>
                <c:pt idx="24">
                  <c:v>194658</c:v>
                </c:pt>
                <c:pt idx="25">
                  <c:v>207662</c:v>
                </c:pt>
                <c:pt idx="26">
                  <c:v>211365</c:v>
                </c:pt>
                <c:pt idx="27">
                  <c:v>215837</c:v>
                </c:pt>
                <c:pt idx="28">
                  <c:v>215759</c:v>
                </c:pt>
                <c:pt idx="29">
                  <c:v>195986</c:v>
                </c:pt>
                <c:pt idx="30">
                  <c:v>200812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November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8661226</c:v>
                </c:pt>
                <c:pt idx="1">
                  <c:v>10071651</c:v>
                </c:pt>
                <c:pt idx="2">
                  <c:v>10439914</c:v>
                </c:pt>
                <c:pt idx="3">
                  <c:v>9714287</c:v>
                </c:pt>
                <c:pt idx="4">
                  <c:v>10793785</c:v>
                </c:pt>
                <c:pt idx="5">
                  <c:v>10204000</c:v>
                </c:pt>
                <c:pt idx="6">
                  <c:v>9468093</c:v>
                </c:pt>
                <c:pt idx="7">
                  <c:v>9186472</c:v>
                </c:pt>
                <c:pt idx="8">
                  <c:v>10212655</c:v>
                </c:pt>
                <c:pt idx="9">
                  <c:v>10270045</c:v>
                </c:pt>
                <c:pt idx="10">
                  <c:v>8890888</c:v>
                </c:pt>
                <c:pt idx="11">
                  <c:v>10462501</c:v>
                </c:pt>
                <c:pt idx="12">
                  <c:v>6635865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5095110</c:v>
                </c:pt>
                <c:pt idx="1">
                  <c:v>5618401</c:v>
                </c:pt>
                <c:pt idx="2">
                  <c:v>5800104</c:v>
                </c:pt>
                <c:pt idx="3">
                  <c:v>5160248</c:v>
                </c:pt>
                <c:pt idx="4">
                  <c:v>5674101</c:v>
                </c:pt>
                <c:pt idx="5">
                  <c:v>5284127</c:v>
                </c:pt>
                <c:pt idx="6">
                  <c:v>4875541</c:v>
                </c:pt>
                <c:pt idx="7">
                  <c:v>4564161</c:v>
                </c:pt>
                <c:pt idx="8">
                  <c:v>4906598</c:v>
                </c:pt>
                <c:pt idx="9">
                  <c:v>4973595</c:v>
                </c:pt>
                <c:pt idx="10">
                  <c:v>4323268</c:v>
                </c:pt>
                <c:pt idx="11">
                  <c:v>5112748</c:v>
                </c:pt>
                <c:pt idx="12">
                  <c:v>3237506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C0-4127-9D4F-74A10BB0E1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3566116</c:v>
                </c:pt>
                <c:pt idx="1">
                  <c:v>4453250</c:v>
                </c:pt>
                <c:pt idx="2">
                  <c:v>4639810</c:v>
                </c:pt>
                <c:pt idx="3">
                  <c:v>4554039</c:v>
                </c:pt>
                <c:pt idx="4">
                  <c:v>5119684</c:v>
                </c:pt>
                <c:pt idx="5">
                  <c:v>4919873</c:v>
                </c:pt>
                <c:pt idx="6">
                  <c:v>4592552</c:v>
                </c:pt>
                <c:pt idx="7">
                  <c:v>4622311</c:v>
                </c:pt>
                <c:pt idx="8">
                  <c:v>5306057</c:v>
                </c:pt>
                <c:pt idx="9">
                  <c:v>5296450</c:v>
                </c:pt>
                <c:pt idx="10">
                  <c:v>4567620</c:v>
                </c:pt>
                <c:pt idx="11">
                  <c:v>5349753</c:v>
                </c:pt>
                <c:pt idx="12">
                  <c:v>3398359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38</xdr:col>
      <xdr:colOff>802822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335642</xdr:colOff>
      <xdr:row>27</xdr:row>
      <xdr:rowOff>68036</xdr:rowOff>
    </xdr:from>
    <xdr:to>
      <xdr:col>39</xdr:col>
      <xdr:colOff>307975</xdr:colOff>
      <xdr:row>51</xdr:row>
      <xdr:rowOff>90714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204106</xdr:colOff>
      <xdr:row>8</xdr:row>
      <xdr:rowOff>176894</xdr:rowOff>
    </xdr:from>
    <xdr:to>
      <xdr:col>27</xdr:col>
      <xdr:colOff>95250</xdr:colOff>
      <xdr:row>39</xdr:row>
      <xdr:rowOff>139774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202407</xdr:colOff>
      <xdr:row>8</xdr:row>
      <xdr:rowOff>61118</xdr:rowOff>
    </xdr:from>
    <xdr:to>
      <xdr:col>13</xdr:col>
      <xdr:colOff>726285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2:AY93"/>
  <sheetViews>
    <sheetView tabSelected="1" topLeftCell="E1" zoomScale="70" zoomScaleNormal="70" workbookViewId="0">
      <selection activeCell="AM24" sqref="AM24:AM26"/>
    </sheetView>
  </sheetViews>
  <sheetFormatPr defaultColWidth="9" defaultRowHeight="15"/>
  <cols>
    <col min="1" max="2" width="11.5703125" style="1" bestFit="1" customWidth="1"/>
    <col min="3" max="3" width="11.7109375" style="1" customWidth="1"/>
    <col min="4" max="4" width="9.140625" style="1" customWidth="1"/>
    <col min="5" max="5" width="8.28515625" style="1" customWidth="1"/>
    <col min="6" max="6" width="8.42578125" style="1" customWidth="1"/>
    <col min="7" max="8" width="7.85546875" style="1" customWidth="1"/>
    <col min="9" max="9" width="9" style="1" customWidth="1"/>
    <col min="10" max="10" width="5.5703125" style="1" customWidth="1"/>
    <col min="11" max="11" width="3.85546875" style="1" hidden="1" customWidth="1"/>
    <col min="12" max="12" width="6.28515625" style="1" customWidth="1"/>
    <col min="13" max="13" width="6.7109375" style="1" customWidth="1"/>
    <col min="14" max="15" width="7.28515625" style="1" customWidth="1"/>
    <col min="16" max="16" width="5.85546875" style="1" customWidth="1"/>
    <col min="17" max="17" width="7" style="1" customWidth="1"/>
    <col min="18" max="18" width="6.42578125" style="1" customWidth="1"/>
    <col min="19" max="19" width="5" style="1" hidden="1" customWidth="1"/>
    <col min="20" max="20" width="7.28515625" style="1" customWidth="1"/>
    <col min="21" max="21" width="6.7109375" style="1" customWidth="1"/>
    <col min="22" max="22" width="7.28515625" style="1" customWidth="1"/>
    <col min="23" max="23" width="7.42578125" style="1" customWidth="1"/>
    <col min="24" max="24" width="5" style="1" hidden="1" customWidth="1"/>
    <col min="25" max="25" width="7" style="1" customWidth="1"/>
    <col min="26" max="26" width="8.28515625" style="1" bestFit="1" customWidth="1"/>
    <col min="27" max="27" width="5.85546875" style="1" customWidth="1"/>
    <col min="28" max="28" width="5.42578125" style="1" customWidth="1"/>
    <col min="29" max="29" width="7" style="1" customWidth="1"/>
    <col min="30" max="30" width="8.28515625" style="1" customWidth="1"/>
    <col min="31" max="31" width="7.5703125" style="1" customWidth="1"/>
    <col min="32" max="32" width="7.28515625" style="1" customWidth="1"/>
    <col min="33" max="33" width="8.28515625" style="1" customWidth="1"/>
    <col min="34" max="34" width="5.140625" style="1" hidden="1" customWidth="1"/>
    <col min="35" max="36" width="5.42578125" style="1" customWidth="1"/>
    <col min="37" max="37" width="7.140625" style="1" customWidth="1"/>
    <col min="38" max="38" width="6" style="1" customWidth="1"/>
    <col min="39" max="39" width="11.140625" style="1" bestFit="1" customWidth="1"/>
    <col min="40" max="41" width="11.140625" style="1" customWidth="1"/>
    <col min="42" max="42" width="11.5703125" style="1" bestFit="1" customWidth="1"/>
    <col min="43" max="43" width="12.5703125" style="1" bestFit="1" customWidth="1"/>
    <col min="44" max="51" width="11.140625" style="1" customWidth="1"/>
    <col min="52" max="16384" width="9" style="1"/>
  </cols>
  <sheetData>
    <row r="2" spans="3:51">
      <c r="E2" s="25"/>
    </row>
    <row r="3" spans="3:51">
      <c r="Q3" s="6"/>
      <c r="R3" s="6"/>
      <c r="AL3" s="7"/>
      <c r="AM3" s="7"/>
      <c r="AN3" s="7"/>
    </row>
    <row r="4" spans="3:51">
      <c r="D4" s="33" t="s">
        <v>3</v>
      </c>
      <c r="E4" s="33" t="s">
        <v>5</v>
      </c>
      <c r="F4" s="33" t="s">
        <v>6</v>
      </c>
      <c r="G4" s="33" t="s">
        <v>4</v>
      </c>
      <c r="H4" s="33" t="s">
        <v>7</v>
      </c>
      <c r="I4" s="33" t="s">
        <v>8</v>
      </c>
      <c r="J4" s="29" t="s">
        <v>9</v>
      </c>
      <c r="K4" s="29" t="s">
        <v>10</v>
      </c>
      <c r="L4" s="29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29" t="s">
        <v>16</v>
      </c>
      <c r="R4" s="29" t="s">
        <v>17</v>
      </c>
      <c r="S4" s="29" t="s">
        <v>18</v>
      </c>
      <c r="T4" s="29" t="s">
        <v>19</v>
      </c>
      <c r="U4" s="29" t="s">
        <v>20</v>
      </c>
      <c r="V4" s="29" t="s">
        <v>21</v>
      </c>
      <c r="W4" s="29" t="s">
        <v>22</v>
      </c>
      <c r="X4" s="29" t="s">
        <v>23</v>
      </c>
      <c r="Y4" s="29" t="s">
        <v>24</v>
      </c>
      <c r="Z4" s="29" t="s">
        <v>25</v>
      </c>
      <c r="AA4" s="29" t="s">
        <v>26</v>
      </c>
      <c r="AB4" s="29" t="s">
        <v>27</v>
      </c>
      <c r="AC4" s="29" t="s">
        <v>28</v>
      </c>
      <c r="AD4" s="29" t="s">
        <v>29</v>
      </c>
      <c r="AE4" s="29" t="s">
        <v>30</v>
      </c>
      <c r="AF4" s="29" t="s">
        <v>31</v>
      </c>
      <c r="AG4" s="29" t="s">
        <v>32</v>
      </c>
      <c r="AH4" s="29" t="s">
        <v>33</v>
      </c>
      <c r="AI4" s="30" t="s">
        <v>34</v>
      </c>
      <c r="AJ4" s="30" t="s">
        <v>35</v>
      </c>
      <c r="AK4" s="30" t="s">
        <v>36</v>
      </c>
      <c r="AL4" s="31" t="s">
        <v>37</v>
      </c>
      <c r="AM4" s="32" t="s">
        <v>38</v>
      </c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3:51" ht="14.25" hidden="1" customHeight="1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0"/>
      <c r="N5" s="10"/>
      <c r="O5" s="10"/>
      <c r="P5" s="2"/>
      <c r="Q5" s="2"/>
      <c r="R5" s="2"/>
      <c r="S5" s="2"/>
      <c r="T5" s="2"/>
      <c r="U5" s="2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1"/>
      <c r="AT5" s="10"/>
      <c r="AU5" s="10"/>
      <c r="AV5" s="10"/>
      <c r="AW5" s="10"/>
      <c r="AX5" s="10"/>
      <c r="AY5" s="10"/>
    </row>
    <row r="6" spans="3:51" hidden="1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2"/>
      <c r="AR6" s="2"/>
      <c r="AS6" s="2"/>
      <c r="AT6" s="2"/>
      <c r="AU6" s="2"/>
      <c r="AV6" s="2"/>
      <c r="AW6" s="2"/>
      <c r="AX6" s="2"/>
      <c r="AY6" s="2"/>
    </row>
    <row r="7" spans="3:51" hidden="1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2"/>
      <c r="AR7" s="2"/>
      <c r="AS7" s="2"/>
      <c r="AT7" s="2"/>
      <c r="AU7" s="2"/>
      <c r="AV7" s="2"/>
      <c r="AW7" s="2"/>
      <c r="AX7" s="2"/>
      <c r="AY7" s="2"/>
    </row>
    <row r="8" spans="3:51" hidden="1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2"/>
      <c r="AR8" s="2"/>
      <c r="AS8" s="2"/>
      <c r="AT8" s="2"/>
      <c r="AU8" s="2"/>
      <c r="AV8" s="2"/>
      <c r="AW8" s="2"/>
      <c r="AX8" s="2"/>
      <c r="AY8" s="2"/>
    </row>
    <row r="9" spans="3:51" hidden="1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2"/>
      <c r="AR9" s="2"/>
      <c r="AS9" s="2"/>
      <c r="AT9" s="2"/>
      <c r="AU9" s="2"/>
      <c r="AV9" s="2"/>
      <c r="AW9" s="2"/>
      <c r="AX9" s="2"/>
      <c r="AY9" s="2"/>
    </row>
    <row r="10" spans="3:51" hidden="1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2"/>
      <c r="AR10" s="2"/>
      <c r="AS10" s="2"/>
      <c r="AT10" s="2"/>
      <c r="AU10" s="2"/>
      <c r="AV10" s="2"/>
      <c r="AW10" s="2"/>
      <c r="AX10" s="2"/>
      <c r="AY10" s="2"/>
    </row>
    <row r="11" spans="3:51" hidden="1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2"/>
      <c r="AR11" s="2"/>
      <c r="AS11" s="2"/>
      <c r="AT11" s="2"/>
      <c r="AU11" s="2"/>
      <c r="AV11" s="2"/>
      <c r="AW11" s="2"/>
      <c r="AX11" s="2"/>
      <c r="AY11" s="2"/>
    </row>
    <row r="12" spans="3:51" hidden="1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2"/>
      <c r="AR12" s="2"/>
      <c r="AS12" s="2"/>
      <c r="AT12" s="2"/>
      <c r="AU12" s="2"/>
      <c r="AV12" s="2"/>
      <c r="AW12" s="2"/>
      <c r="AX12" s="2"/>
      <c r="AY12" s="2"/>
    </row>
    <row r="13" spans="3:51" hidden="1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2"/>
      <c r="AR13" s="2"/>
      <c r="AS13" s="2"/>
      <c r="AT13" s="2"/>
      <c r="AU13" s="2"/>
      <c r="AV13" s="2"/>
      <c r="AW13" s="2"/>
      <c r="AX13" s="2"/>
      <c r="AY13" s="2"/>
    </row>
    <row r="14" spans="3:51" hidden="1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2"/>
      <c r="AR14" s="2"/>
      <c r="AS14" s="2"/>
      <c r="AT14" s="2"/>
      <c r="AU14" s="2"/>
      <c r="AV14" s="2"/>
      <c r="AW14" s="2"/>
      <c r="AX14" s="2"/>
      <c r="AY14" s="2"/>
    </row>
    <row r="15" spans="3:51" hidden="1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2"/>
      <c r="AR15" s="2"/>
      <c r="AS15" s="2"/>
      <c r="AT15" s="2"/>
      <c r="AU15" s="2"/>
      <c r="AV15" s="2"/>
      <c r="AW15" s="2"/>
      <c r="AX15" s="2"/>
      <c r="AY15" s="2"/>
    </row>
    <row r="16" spans="3:51" hidden="1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2"/>
      <c r="AR16" s="2"/>
      <c r="AS16" s="2"/>
      <c r="AT16" s="2"/>
      <c r="AU16" s="2"/>
      <c r="AV16" s="2"/>
      <c r="AW16" s="2"/>
      <c r="AX16" s="2"/>
      <c r="AY16" s="2"/>
    </row>
    <row r="17" spans="1:51" hidden="1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2"/>
      <c r="AR17" s="2"/>
      <c r="AS17" s="2"/>
      <c r="AT17" s="2"/>
      <c r="AU17" s="2"/>
      <c r="AV17" s="2"/>
      <c r="AW17" s="2"/>
      <c r="AX17" s="2"/>
      <c r="AY17" s="2"/>
    </row>
    <row r="18" spans="1:51" hidden="1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2"/>
      <c r="AR18" s="2"/>
      <c r="AS18" s="2"/>
      <c r="AT18" s="2"/>
      <c r="AU18" s="2"/>
      <c r="AV18" s="2"/>
      <c r="AW18" s="2"/>
      <c r="AX18" s="2"/>
      <c r="AY18" s="2"/>
    </row>
    <row r="19" spans="1:51" hidden="1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2"/>
      <c r="AR19" s="2"/>
      <c r="AS19" s="2"/>
      <c r="AT19" s="2"/>
      <c r="AU19" s="2"/>
      <c r="AV19" s="2"/>
      <c r="AW19" s="2"/>
      <c r="AX19" s="2"/>
      <c r="AY19" s="2"/>
    </row>
    <row r="20" spans="1:51" hidden="1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2"/>
      <c r="AR20" s="2"/>
      <c r="AS20" s="2"/>
      <c r="AT20" s="2"/>
      <c r="AU20" s="2"/>
      <c r="AV20" s="2"/>
      <c r="AW20" s="2"/>
      <c r="AX20" s="2"/>
      <c r="AY20" s="2"/>
    </row>
    <row r="21" spans="1:51" hidden="1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2"/>
      <c r="AR21" s="2"/>
      <c r="AS21" s="2"/>
      <c r="AT21" s="2"/>
      <c r="AU21" s="2"/>
      <c r="AV21" s="2"/>
      <c r="AW21" s="2"/>
      <c r="AX21" s="2"/>
      <c r="AY21" s="2"/>
    </row>
    <row r="22" spans="1:51" hidden="1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2"/>
      <c r="AR22" s="2"/>
      <c r="AS22" s="2"/>
      <c r="AT22" s="2"/>
      <c r="AU22" s="2"/>
      <c r="AV22" s="2"/>
      <c r="AW22" s="2"/>
      <c r="AX22" s="2"/>
      <c r="AY22" s="2"/>
    </row>
    <row r="23" spans="1:51" hidden="1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2"/>
      <c r="AR23" s="2"/>
      <c r="AS23" s="2"/>
      <c r="AT23" s="2"/>
      <c r="AU23" s="2"/>
      <c r="AV23" s="2"/>
      <c r="AW23" s="2"/>
      <c r="AX23" s="2"/>
      <c r="AY23" s="2"/>
    </row>
    <row r="24" spans="1:51">
      <c r="C24" s="13" t="s">
        <v>0</v>
      </c>
      <c r="D24" s="26">
        <v>31370</v>
      </c>
      <c r="E24" s="26">
        <v>6232</v>
      </c>
      <c r="F24" s="26">
        <v>19824</v>
      </c>
      <c r="G24" s="26">
        <v>49916</v>
      </c>
      <c r="H24" s="26">
        <v>7795</v>
      </c>
      <c r="I24" s="26">
        <v>17567</v>
      </c>
      <c r="J24" s="20">
        <v>636</v>
      </c>
      <c r="K24" s="22"/>
      <c r="L24" s="20">
        <v>311</v>
      </c>
      <c r="M24" s="20">
        <v>118</v>
      </c>
      <c r="N24" s="20">
        <v>5585</v>
      </c>
      <c r="O24" s="20">
        <v>4437</v>
      </c>
      <c r="P24" s="20">
        <v>285</v>
      </c>
      <c r="Q24" s="20">
        <v>1188</v>
      </c>
      <c r="R24" s="20">
        <v>938</v>
      </c>
      <c r="S24" s="21"/>
      <c r="T24" s="20">
        <v>2614</v>
      </c>
      <c r="U24" s="20">
        <v>606</v>
      </c>
      <c r="V24" s="20">
        <v>1456</v>
      </c>
      <c r="W24" s="20">
        <v>1027</v>
      </c>
      <c r="X24" s="22"/>
      <c r="Y24" s="20">
        <v>1184</v>
      </c>
      <c r="Z24" s="20">
        <v>963</v>
      </c>
      <c r="AA24" s="20">
        <v>411</v>
      </c>
      <c r="AB24" s="20">
        <v>492</v>
      </c>
      <c r="AC24" s="20">
        <v>886</v>
      </c>
      <c r="AD24" s="20">
        <v>3090</v>
      </c>
      <c r="AE24" s="20">
        <v>296</v>
      </c>
      <c r="AF24" s="20">
        <v>4965</v>
      </c>
      <c r="AG24" s="20">
        <v>3282</v>
      </c>
      <c r="AH24" s="22"/>
      <c r="AI24" s="20">
        <v>256</v>
      </c>
      <c r="AJ24" s="20">
        <v>186</v>
      </c>
      <c r="AK24" s="20">
        <v>5134</v>
      </c>
      <c r="AL24" s="20">
        <v>240</v>
      </c>
      <c r="AM24" s="21">
        <f>SUM(D24:AL24)</f>
        <v>173290</v>
      </c>
      <c r="AN24" s="2"/>
      <c r="AO24" s="2"/>
      <c r="AP24" s="2"/>
      <c r="AQ24" s="12"/>
      <c r="AR24" s="2"/>
      <c r="AS24" s="2"/>
      <c r="AT24" s="2"/>
      <c r="AU24" s="2"/>
      <c r="AV24" s="2"/>
      <c r="AW24" s="2"/>
      <c r="AX24" s="2"/>
      <c r="AY24" s="2"/>
    </row>
    <row r="25" spans="1:51">
      <c r="C25" s="14" t="s">
        <v>1</v>
      </c>
      <c r="D25" s="26">
        <v>139413</v>
      </c>
      <c r="E25" s="26">
        <v>0</v>
      </c>
      <c r="F25" s="26">
        <v>7339</v>
      </c>
      <c r="G25" s="26">
        <v>30802</v>
      </c>
      <c r="H25" s="26">
        <v>665</v>
      </c>
      <c r="I25" s="26">
        <v>20656</v>
      </c>
      <c r="J25" s="21">
        <v>0</v>
      </c>
      <c r="K25" s="21">
        <v>0</v>
      </c>
      <c r="L25" s="21">
        <v>0</v>
      </c>
      <c r="M25" s="21">
        <v>0</v>
      </c>
      <c r="N25" s="20">
        <v>1509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/>
      <c r="AI25" s="2">
        <v>0</v>
      </c>
      <c r="AJ25" s="2">
        <v>0</v>
      </c>
      <c r="AK25" s="20">
        <v>428</v>
      </c>
      <c r="AL25" s="2">
        <v>0</v>
      </c>
      <c r="AM25" s="21">
        <f>SUM(D25:AL25)</f>
        <v>200812</v>
      </c>
      <c r="AN25" s="2"/>
      <c r="AO25" s="2"/>
      <c r="AP25" s="2"/>
      <c r="AQ25" s="12"/>
      <c r="AR25" s="2"/>
      <c r="AS25" s="2"/>
      <c r="AT25" s="2"/>
      <c r="AU25" s="2"/>
      <c r="AV25" s="2"/>
      <c r="AW25" s="2"/>
      <c r="AX25" s="2"/>
      <c r="AY25" s="2"/>
    </row>
    <row r="26" spans="1:51">
      <c r="C26" s="1" t="s">
        <v>38</v>
      </c>
      <c r="D26" s="21">
        <f>SUM(D24:D25)</f>
        <v>170783</v>
      </c>
      <c r="E26" s="21">
        <f t="shared" ref="E26:I26" si="0">SUM(E24:E25)</f>
        <v>6232</v>
      </c>
      <c r="F26" s="21">
        <f t="shared" si="0"/>
        <v>27163</v>
      </c>
      <c r="G26" s="21">
        <f t="shared" si="0"/>
        <v>80718</v>
      </c>
      <c r="H26" s="21">
        <f t="shared" si="0"/>
        <v>8460</v>
      </c>
      <c r="I26" s="21">
        <f t="shared" si="0"/>
        <v>38223</v>
      </c>
      <c r="J26" s="21">
        <f t="shared" ref="J26:AH26" si="1">SUM(J24:J25)</f>
        <v>636</v>
      </c>
      <c r="K26" s="21">
        <f t="shared" si="1"/>
        <v>0</v>
      </c>
      <c r="L26" s="21">
        <f t="shared" si="1"/>
        <v>311</v>
      </c>
      <c r="M26" s="21">
        <f t="shared" si="1"/>
        <v>118</v>
      </c>
      <c r="N26" s="21">
        <f t="shared" si="1"/>
        <v>7094</v>
      </c>
      <c r="O26" s="21">
        <f t="shared" si="1"/>
        <v>4437</v>
      </c>
      <c r="P26" s="21">
        <f t="shared" si="1"/>
        <v>285</v>
      </c>
      <c r="Q26" s="21">
        <f t="shared" si="1"/>
        <v>1188</v>
      </c>
      <c r="R26" s="21">
        <f t="shared" si="1"/>
        <v>938</v>
      </c>
      <c r="S26" s="21">
        <f t="shared" si="1"/>
        <v>0</v>
      </c>
      <c r="T26" s="21">
        <f t="shared" si="1"/>
        <v>2614</v>
      </c>
      <c r="U26" s="21">
        <f t="shared" si="1"/>
        <v>606</v>
      </c>
      <c r="V26" s="21">
        <f t="shared" si="1"/>
        <v>1456</v>
      </c>
      <c r="W26" s="21">
        <f t="shared" si="1"/>
        <v>1027</v>
      </c>
      <c r="X26" s="21">
        <f t="shared" si="1"/>
        <v>0</v>
      </c>
      <c r="Y26" s="21">
        <f t="shared" si="1"/>
        <v>1184</v>
      </c>
      <c r="Z26" s="21">
        <f t="shared" si="1"/>
        <v>963</v>
      </c>
      <c r="AA26" s="21">
        <f t="shared" si="1"/>
        <v>411</v>
      </c>
      <c r="AB26" s="21">
        <f t="shared" si="1"/>
        <v>492</v>
      </c>
      <c r="AC26" s="21">
        <f t="shared" si="1"/>
        <v>886</v>
      </c>
      <c r="AD26" s="21">
        <f t="shared" si="1"/>
        <v>3090</v>
      </c>
      <c r="AE26" s="21">
        <f t="shared" si="1"/>
        <v>296</v>
      </c>
      <c r="AF26" s="21">
        <f t="shared" si="1"/>
        <v>4965</v>
      </c>
      <c r="AG26" s="21">
        <f t="shared" si="1"/>
        <v>3282</v>
      </c>
      <c r="AH26" s="21">
        <f t="shared" si="1"/>
        <v>0</v>
      </c>
      <c r="AI26" s="21">
        <f t="shared" ref="AI26" si="2">SUM(AI24:AI25)</f>
        <v>256</v>
      </c>
      <c r="AJ26" s="21">
        <f>SUM(AJ24:AJ25)</f>
        <v>186</v>
      </c>
      <c r="AK26" s="21">
        <f>SUM(AK24:AK25)</f>
        <v>5562</v>
      </c>
      <c r="AL26" s="21">
        <f>SUM(AL24:AL25)</f>
        <v>240</v>
      </c>
      <c r="AM26" s="21">
        <f>SUM(D26:AL26)</f>
        <v>374102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5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15"/>
      <c r="AP30" s="15"/>
      <c r="AQ30" s="6"/>
    </row>
    <row r="31" spans="1:5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15"/>
      <c r="AP31" s="15"/>
      <c r="AQ31" s="6"/>
    </row>
    <row r="32" spans="1:51">
      <c r="AO32" s="15"/>
      <c r="AP32" s="15"/>
      <c r="AQ32" s="6"/>
    </row>
    <row r="43" spans="43:43">
      <c r="AQ43" s="15"/>
    </row>
    <row r="93" spans="2:3">
      <c r="B93" s="1" t="s">
        <v>39</v>
      </c>
      <c r="C93" s="1" t="s">
        <v>40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zoomScale="70" zoomScaleNormal="70" workbookViewId="0">
      <selection activeCell="J26" sqref="J26"/>
    </sheetView>
  </sheetViews>
  <sheetFormatPr defaultColWidth="9" defaultRowHeight="15"/>
  <cols>
    <col min="1" max="1" width="11.5703125" style="1" bestFit="1" customWidth="1"/>
    <col min="2" max="2" width="9.28515625" style="1" customWidth="1"/>
    <col min="3" max="3" width="14.7109375" style="1" customWidth="1"/>
    <col min="4" max="4" width="6.42578125" style="1" customWidth="1"/>
    <col min="5" max="5" width="6.7109375" style="1" customWidth="1"/>
    <col min="6" max="6" width="5.85546875" style="1" customWidth="1"/>
    <col min="7" max="8" width="6.42578125" style="1" customWidth="1"/>
    <col min="9" max="9" width="6.7109375" style="1" customWidth="1"/>
    <col min="10" max="10" width="5.7109375" style="1" customWidth="1"/>
    <col min="11" max="11" width="5.140625" style="1" hidden="1" customWidth="1"/>
    <col min="12" max="12" width="5.85546875" style="1" customWidth="1"/>
    <col min="13" max="13" width="6.7109375" style="1" customWidth="1"/>
    <col min="14" max="15" width="7" style="1" bestFit="1" customWidth="1"/>
    <col min="16" max="16" width="5.85546875" style="1" customWidth="1"/>
    <col min="17" max="17" width="7" style="1" bestFit="1" customWidth="1"/>
    <col min="18" max="18" width="5.28515625" style="1" customWidth="1"/>
    <col min="19" max="19" width="5" style="1" hidden="1" customWidth="1"/>
    <col min="20" max="20" width="7" style="1" bestFit="1" customWidth="1"/>
    <col min="21" max="21" width="5.7109375" style="1" customWidth="1"/>
    <col min="22" max="22" width="7" style="1" bestFit="1" customWidth="1"/>
    <col min="23" max="23" width="5.42578125" style="1" bestFit="1" customWidth="1"/>
    <col min="24" max="24" width="5" style="1" hidden="1" customWidth="1"/>
    <col min="25" max="26" width="7" style="1" bestFit="1" customWidth="1"/>
    <col min="27" max="28" width="5.42578125" style="1" customWidth="1"/>
    <col min="29" max="29" width="5.85546875" style="1" customWidth="1"/>
    <col min="30" max="30" width="7.7109375" style="1" customWidth="1"/>
    <col min="31" max="31" width="6.7109375" style="1" customWidth="1"/>
    <col min="32" max="33" width="7" style="1" bestFit="1" customWidth="1"/>
    <col min="34" max="34" width="5.42578125" style="1" hidden="1" customWidth="1"/>
    <col min="35" max="36" width="5.42578125" style="1" customWidth="1"/>
    <col min="37" max="37" width="7.42578125" style="1" customWidth="1"/>
    <col min="38" max="38" width="5.85546875" style="1" customWidth="1"/>
    <col min="39" max="39" width="7.42578125" style="1" customWidth="1"/>
    <col min="40" max="41" width="11.140625" style="1" customWidth="1"/>
    <col min="42" max="42" width="11.5703125" style="1" bestFit="1" customWidth="1"/>
    <col min="43" max="43" width="12.5703125" style="1" bestFit="1" customWidth="1"/>
    <col min="44" max="51" width="11.140625" style="1" customWidth="1"/>
    <col min="52" max="16384" width="9" style="1"/>
  </cols>
  <sheetData>
    <row r="3" spans="3:51">
      <c r="Q3" s="6"/>
      <c r="R3" s="6"/>
      <c r="AL3" s="7"/>
      <c r="AM3" s="7"/>
      <c r="AN3" s="7"/>
    </row>
    <row r="4" spans="3:51">
      <c r="D4" s="33" t="s">
        <v>3</v>
      </c>
      <c r="E4" s="33" t="s">
        <v>5</v>
      </c>
      <c r="F4" s="33" t="s">
        <v>6</v>
      </c>
      <c r="G4" s="33" t="s">
        <v>4</v>
      </c>
      <c r="H4" s="33" t="s">
        <v>7</v>
      </c>
      <c r="I4" s="33" t="s">
        <v>8</v>
      </c>
      <c r="J4" s="29" t="s">
        <v>9</v>
      </c>
      <c r="K4" s="29" t="s">
        <v>10</v>
      </c>
      <c r="L4" s="29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29" t="s">
        <v>16</v>
      </c>
      <c r="R4" s="29" t="s">
        <v>17</v>
      </c>
      <c r="S4" s="29" t="s">
        <v>18</v>
      </c>
      <c r="T4" s="29" t="s">
        <v>19</v>
      </c>
      <c r="U4" s="29" t="s">
        <v>20</v>
      </c>
      <c r="V4" s="29" t="s">
        <v>21</v>
      </c>
      <c r="W4" s="29" t="s">
        <v>22</v>
      </c>
      <c r="X4" s="29" t="s">
        <v>23</v>
      </c>
      <c r="Y4" s="29" t="s">
        <v>24</v>
      </c>
      <c r="Z4" s="29" t="s">
        <v>25</v>
      </c>
      <c r="AA4" s="29" t="s">
        <v>26</v>
      </c>
      <c r="AB4" s="29" t="s">
        <v>27</v>
      </c>
      <c r="AC4" s="29" t="s">
        <v>28</v>
      </c>
      <c r="AD4" s="29" t="s">
        <v>29</v>
      </c>
      <c r="AE4" s="29" t="s">
        <v>30</v>
      </c>
      <c r="AF4" s="29" t="s">
        <v>31</v>
      </c>
      <c r="AG4" s="29" t="s">
        <v>32</v>
      </c>
      <c r="AH4" s="29" t="s">
        <v>33</v>
      </c>
      <c r="AI4" s="34" t="s">
        <v>34</v>
      </c>
      <c r="AJ4" s="34" t="s">
        <v>35</v>
      </c>
      <c r="AK4" s="34" t="s">
        <v>36</v>
      </c>
      <c r="AL4" s="35" t="s">
        <v>37</v>
      </c>
      <c r="AM4" s="32" t="s">
        <v>38</v>
      </c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3:51" ht="14.25" hidden="1" customHeight="1">
      <c r="C5" s="1" t="s">
        <v>3</v>
      </c>
      <c r="D5" s="2" t="s">
        <v>5</v>
      </c>
      <c r="E5" s="2"/>
      <c r="F5" s="2"/>
      <c r="G5" s="2"/>
      <c r="H5" s="2"/>
      <c r="I5" s="2"/>
      <c r="J5" s="2"/>
      <c r="K5" s="2"/>
      <c r="L5" s="2"/>
      <c r="M5" s="10"/>
      <c r="N5" s="10"/>
      <c r="O5" s="10"/>
      <c r="P5" s="2"/>
      <c r="Q5" s="2"/>
      <c r="R5" s="2"/>
      <c r="S5" s="2"/>
      <c r="T5" s="2"/>
      <c r="U5" s="2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1"/>
      <c r="AT5" s="10"/>
      <c r="AU5" s="10"/>
      <c r="AV5" s="10"/>
      <c r="AW5" s="10"/>
      <c r="AX5" s="10"/>
      <c r="AY5" s="10"/>
    </row>
    <row r="6" spans="3:51" hidden="1">
      <c r="C6" s="1" t="s">
        <v>4</v>
      </c>
      <c r="D6" s="2" t="s">
        <v>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2"/>
      <c r="AR6" s="2"/>
      <c r="AS6" s="2"/>
      <c r="AT6" s="2"/>
      <c r="AU6" s="2"/>
      <c r="AV6" s="2"/>
      <c r="AW6" s="2"/>
      <c r="AX6" s="2"/>
      <c r="AY6" s="2"/>
    </row>
    <row r="7" spans="3:51" hidden="1">
      <c r="C7" s="1" t="s">
        <v>5</v>
      </c>
      <c r="D7" s="2" t="s">
        <v>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2"/>
      <c r="AR7" s="2"/>
      <c r="AS7" s="2"/>
      <c r="AT7" s="2"/>
      <c r="AU7" s="2"/>
      <c r="AV7" s="2"/>
      <c r="AW7" s="2"/>
      <c r="AX7" s="2"/>
      <c r="AY7" s="2"/>
    </row>
    <row r="8" spans="3:51" hidden="1">
      <c r="C8" s="1" t="s">
        <v>6</v>
      </c>
      <c r="D8" s="2" t="s">
        <v>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2"/>
      <c r="AR8" s="2"/>
      <c r="AS8" s="2"/>
      <c r="AT8" s="2"/>
      <c r="AU8" s="2"/>
      <c r="AV8" s="2"/>
      <c r="AW8" s="2"/>
      <c r="AX8" s="2"/>
      <c r="AY8" s="2"/>
    </row>
    <row r="9" spans="3:51" hidden="1">
      <c r="C9" s="1" t="s">
        <v>7</v>
      </c>
      <c r="D9" s="2" t="s">
        <v>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2"/>
      <c r="AR9" s="2"/>
      <c r="AS9" s="2"/>
      <c r="AT9" s="2"/>
      <c r="AU9" s="2"/>
      <c r="AV9" s="2"/>
      <c r="AW9" s="2"/>
      <c r="AX9" s="2"/>
      <c r="AY9" s="2"/>
    </row>
    <row r="10" spans="3:51" hidden="1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2"/>
      <c r="AR10" s="2"/>
      <c r="AS10" s="2"/>
      <c r="AT10" s="2"/>
      <c r="AU10" s="2"/>
      <c r="AV10" s="2"/>
      <c r="AW10" s="2"/>
      <c r="AX10" s="2"/>
      <c r="AY10" s="2"/>
    </row>
    <row r="11" spans="3:51" hidden="1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2"/>
      <c r="AR11" s="2"/>
      <c r="AS11" s="2"/>
      <c r="AT11" s="2"/>
      <c r="AU11" s="2"/>
      <c r="AV11" s="2"/>
      <c r="AW11" s="2"/>
      <c r="AX11" s="2"/>
      <c r="AY11" s="2"/>
    </row>
    <row r="12" spans="3:51" hidden="1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2"/>
      <c r="AR12" s="2"/>
      <c r="AS12" s="2"/>
      <c r="AT12" s="2"/>
      <c r="AU12" s="2"/>
      <c r="AV12" s="2"/>
      <c r="AW12" s="2"/>
      <c r="AX12" s="2"/>
      <c r="AY12" s="2"/>
    </row>
    <row r="13" spans="3:51" hidden="1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2"/>
      <c r="AR13" s="2"/>
      <c r="AS13" s="2"/>
      <c r="AT13" s="2"/>
      <c r="AU13" s="2"/>
      <c r="AV13" s="2"/>
      <c r="AW13" s="2"/>
      <c r="AX13" s="2"/>
      <c r="AY13" s="2"/>
    </row>
    <row r="14" spans="3:51" hidden="1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2"/>
      <c r="AR14" s="2"/>
      <c r="AS14" s="2"/>
      <c r="AT14" s="2"/>
      <c r="AU14" s="2"/>
      <c r="AV14" s="2"/>
      <c r="AW14" s="2"/>
      <c r="AX14" s="2"/>
      <c r="AY14" s="2"/>
    </row>
    <row r="15" spans="3:51" hidden="1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2"/>
      <c r="AR15" s="2"/>
      <c r="AS15" s="2"/>
      <c r="AT15" s="2"/>
      <c r="AU15" s="2"/>
      <c r="AV15" s="2"/>
      <c r="AW15" s="2"/>
      <c r="AX15" s="2"/>
      <c r="AY15" s="2"/>
    </row>
    <row r="16" spans="3:51" hidden="1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2"/>
      <c r="AR16" s="2"/>
      <c r="AS16" s="2"/>
      <c r="AT16" s="2"/>
      <c r="AU16" s="2"/>
      <c r="AV16" s="2"/>
      <c r="AW16" s="2"/>
      <c r="AX16" s="2"/>
      <c r="AY16" s="2"/>
    </row>
    <row r="17" spans="1:51" hidden="1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2"/>
      <c r="AR17" s="2"/>
      <c r="AS17" s="2"/>
      <c r="AT17" s="2"/>
      <c r="AU17" s="2"/>
      <c r="AV17" s="2"/>
      <c r="AW17" s="2"/>
      <c r="AX17" s="2"/>
      <c r="AY17" s="2"/>
    </row>
    <row r="18" spans="1:51" hidden="1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2"/>
      <c r="AR18" s="2"/>
      <c r="AS18" s="2"/>
      <c r="AT18" s="2"/>
      <c r="AU18" s="2"/>
      <c r="AV18" s="2"/>
      <c r="AW18" s="2"/>
      <c r="AX18" s="2"/>
      <c r="AY18" s="2"/>
    </row>
    <row r="19" spans="1:51" hidden="1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2"/>
      <c r="AR19" s="2"/>
      <c r="AS19" s="2"/>
      <c r="AT19" s="2"/>
      <c r="AU19" s="2"/>
      <c r="AV19" s="2"/>
      <c r="AW19" s="2"/>
      <c r="AX19" s="2"/>
      <c r="AY19" s="2"/>
    </row>
    <row r="20" spans="1:51" hidden="1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2"/>
      <c r="AR20" s="2"/>
      <c r="AS20" s="2"/>
      <c r="AT20" s="2"/>
      <c r="AU20" s="2"/>
      <c r="AV20" s="2"/>
      <c r="AW20" s="2"/>
      <c r="AX20" s="2"/>
      <c r="AY20" s="2"/>
    </row>
    <row r="21" spans="1:51" hidden="1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2"/>
      <c r="AR21" s="2"/>
      <c r="AS21" s="2"/>
      <c r="AT21" s="2"/>
      <c r="AU21" s="2"/>
      <c r="AV21" s="2"/>
      <c r="AW21" s="2"/>
      <c r="AX21" s="2"/>
      <c r="AY21" s="2"/>
    </row>
    <row r="22" spans="1:51" hidden="1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2"/>
      <c r="AR22" s="2"/>
      <c r="AS22" s="2"/>
      <c r="AT22" s="2"/>
      <c r="AU22" s="2"/>
      <c r="AV22" s="2"/>
      <c r="AW22" s="2"/>
      <c r="AX22" s="2"/>
      <c r="AY22" s="2"/>
    </row>
    <row r="23" spans="1:51" hidden="1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2"/>
      <c r="AR23" s="2"/>
      <c r="AS23" s="2"/>
      <c r="AT23" s="2"/>
      <c r="AU23" s="2"/>
      <c r="AV23" s="2"/>
      <c r="AW23" s="2"/>
      <c r="AX23" s="2"/>
      <c r="AY23" s="2"/>
    </row>
    <row r="24" spans="1:51">
      <c r="C24" s="16" t="s">
        <v>0</v>
      </c>
      <c r="D24" s="27">
        <v>217</v>
      </c>
      <c r="E24" s="27">
        <v>40</v>
      </c>
      <c r="F24" s="27">
        <v>126</v>
      </c>
      <c r="G24" s="27">
        <v>321</v>
      </c>
      <c r="H24" s="27">
        <v>50</v>
      </c>
      <c r="I24" s="27">
        <v>124</v>
      </c>
      <c r="J24" s="23">
        <v>4</v>
      </c>
      <c r="L24" s="23">
        <v>4</v>
      </c>
      <c r="M24" s="23">
        <v>4</v>
      </c>
      <c r="N24" s="23">
        <v>40</v>
      </c>
      <c r="O24" s="23">
        <v>30</v>
      </c>
      <c r="P24" s="23">
        <v>2</v>
      </c>
      <c r="Q24" s="23">
        <v>8</v>
      </c>
      <c r="R24" s="23">
        <v>6</v>
      </c>
      <c r="S24"/>
      <c r="T24" s="23">
        <v>18</v>
      </c>
      <c r="U24" s="23">
        <v>4</v>
      </c>
      <c r="V24" s="23">
        <v>10</v>
      </c>
      <c r="W24" s="23">
        <v>8</v>
      </c>
      <c r="Y24" s="23">
        <v>8</v>
      </c>
      <c r="Z24" s="23">
        <v>6</v>
      </c>
      <c r="AA24" s="23">
        <v>4</v>
      </c>
      <c r="AB24" s="23">
        <v>8</v>
      </c>
      <c r="AC24" s="23">
        <v>6</v>
      </c>
      <c r="AD24" s="23">
        <v>22</v>
      </c>
      <c r="AE24" s="23">
        <v>2</v>
      </c>
      <c r="AF24" s="23">
        <v>32</v>
      </c>
      <c r="AG24" s="23">
        <v>22</v>
      </c>
      <c r="AI24" s="23">
        <v>4</v>
      </c>
      <c r="AJ24" s="23">
        <v>4</v>
      </c>
      <c r="AK24" s="23">
        <v>64</v>
      </c>
      <c r="AL24" s="23">
        <v>4</v>
      </c>
      <c r="AM24" s="2">
        <f>SUM(D24:AL24)</f>
        <v>1202</v>
      </c>
      <c r="AN24" s="2"/>
      <c r="AO24" s="2"/>
      <c r="AP24" s="2"/>
      <c r="AQ24" s="12"/>
      <c r="AR24" s="2"/>
      <c r="AS24" s="2"/>
      <c r="AT24" s="2"/>
      <c r="AU24" s="2"/>
      <c r="AV24" s="2"/>
      <c r="AW24" s="2"/>
      <c r="AX24" s="2"/>
      <c r="AY24" s="2"/>
    </row>
    <row r="25" spans="1:51">
      <c r="C25" s="17" t="s">
        <v>1</v>
      </c>
      <c r="D25" s="27">
        <v>685</v>
      </c>
      <c r="E25" s="27">
        <v>0</v>
      </c>
      <c r="F25" s="27">
        <v>47</v>
      </c>
      <c r="G25" s="27">
        <v>198</v>
      </c>
      <c r="H25" s="27">
        <v>4</v>
      </c>
      <c r="I25" s="27">
        <v>110</v>
      </c>
      <c r="J25" s="2">
        <v>0</v>
      </c>
      <c r="K25" s="2">
        <v>0</v>
      </c>
      <c r="L25" s="2">
        <v>0</v>
      </c>
      <c r="M25" s="2">
        <v>0</v>
      </c>
      <c r="N25" s="23">
        <v>12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3">
        <v>6</v>
      </c>
      <c r="AL25" s="2">
        <v>0</v>
      </c>
      <c r="AM25" s="2">
        <f>SUM(D25:AL25)</f>
        <v>1062</v>
      </c>
      <c r="AN25" s="2"/>
      <c r="AO25" s="2"/>
      <c r="AP25" s="2"/>
      <c r="AQ25" s="12"/>
      <c r="AR25" s="2"/>
      <c r="AS25" s="2"/>
      <c r="AT25" s="2"/>
      <c r="AU25" s="2"/>
      <c r="AV25" s="2"/>
      <c r="AW25" s="2"/>
      <c r="AX25" s="2"/>
      <c r="AY25" s="2"/>
    </row>
    <row r="26" spans="1:51">
      <c r="C26" s="1" t="s">
        <v>38</v>
      </c>
      <c r="D26" s="2">
        <f t="shared" ref="D26:AG26" si="0">SUM(D24:D25)</f>
        <v>902</v>
      </c>
      <c r="E26" s="2">
        <f t="shared" si="0"/>
        <v>40</v>
      </c>
      <c r="F26" s="2">
        <f t="shared" si="0"/>
        <v>173</v>
      </c>
      <c r="G26" s="2">
        <f t="shared" si="0"/>
        <v>519</v>
      </c>
      <c r="H26" s="2">
        <f t="shared" si="0"/>
        <v>54</v>
      </c>
      <c r="I26" s="2">
        <f t="shared" si="0"/>
        <v>234</v>
      </c>
      <c r="J26" s="2">
        <f t="shared" si="0"/>
        <v>4</v>
      </c>
      <c r="K26" s="2">
        <f t="shared" si="0"/>
        <v>0</v>
      </c>
      <c r="L26" s="2">
        <f t="shared" si="0"/>
        <v>4</v>
      </c>
      <c r="M26" s="2">
        <f t="shared" si="0"/>
        <v>4</v>
      </c>
      <c r="N26" s="2">
        <f t="shared" si="0"/>
        <v>52</v>
      </c>
      <c r="O26" s="2">
        <f t="shared" si="0"/>
        <v>30</v>
      </c>
      <c r="P26" s="2">
        <f t="shared" si="0"/>
        <v>2</v>
      </c>
      <c r="Q26" s="2">
        <f t="shared" si="0"/>
        <v>8</v>
      </c>
      <c r="R26" s="2">
        <f t="shared" si="0"/>
        <v>6</v>
      </c>
      <c r="S26" s="2">
        <f t="shared" si="0"/>
        <v>0</v>
      </c>
      <c r="T26" s="2">
        <f t="shared" si="0"/>
        <v>18</v>
      </c>
      <c r="U26" s="2">
        <f t="shared" si="0"/>
        <v>4</v>
      </c>
      <c r="V26" s="2">
        <f t="shared" si="0"/>
        <v>10</v>
      </c>
      <c r="W26" s="2">
        <f t="shared" si="0"/>
        <v>8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4</v>
      </c>
      <c r="AB26" s="2">
        <f t="shared" si="0"/>
        <v>8</v>
      </c>
      <c r="AC26" s="2">
        <f t="shared" si="0"/>
        <v>6</v>
      </c>
      <c r="AD26" s="2">
        <f t="shared" si="0"/>
        <v>22</v>
      </c>
      <c r="AE26" s="2">
        <f t="shared" si="0"/>
        <v>2</v>
      </c>
      <c r="AF26" s="2">
        <f t="shared" si="0"/>
        <v>32</v>
      </c>
      <c r="AG26" s="2">
        <f t="shared" si="0"/>
        <v>22</v>
      </c>
      <c r="AH26" s="2">
        <f t="shared" ref="AH26:AL26" si="1">SUM(AH24:AH25)</f>
        <v>0</v>
      </c>
      <c r="AI26" s="2">
        <f t="shared" si="1"/>
        <v>4</v>
      </c>
      <c r="AJ26" s="2">
        <f t="shared" si="1"/>
        <v>4</v>
      </c>
      <c r="AK26" s="2">
        <f t="shared" si="1"/>
        <v>70</v>
      </c>
      <c r="AL26" s="2">
        <f t="shared" si="1"/>
        <v>4</v>
      </c>
      <c r="AM26" s="2">
        <f>SUM(D26:AL26)</f>
        <v>2264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15"/>
      <c r="AP28" s="15"/>
      <c r="AQ28" s="6"/>
    </row>
    <row r="29" spans="1:5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15"/>
      <c r="AP29" s="15"/>
      <c r="AQ29" s="6"/>
    </row>
    <row r="30" spans="1:51">
      <c r="AO30" s="15"/>
      <c r="AP30" s="15"/>
      <c r="AQ30" s="6"/>
    </row>
    <row r="41" spans="43:43">
      <c r="AQ41" s="15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H18"/>
  <sheetViews>
    <sheetView topLeftCell="A4" zoomScale="70" zoomScaleNormal="70" zoomScaleSheetLayoutView="70" workbookViewId="0">
      <selection activeCell="N45" sqref="N45"/>
    </sheetView>
  </sheetViews>
  <sheetFormatPr defaultColWidth="9" defaultRowHeight="15"/>
  <cols>
    <col min="1" max="2" width="11.5703125" style="1" bestFit="1" customWidth="1"/>
    <col min="3" max="3" width="13.42578125" style="1" bestFit="1" customWidth="1"/>
    <col min="4" max="23" width="9" style="1"/>
    <col min="24" max="24" width="9" style="1" customWidth="1"/>
    <col min="25" max="16384" width="9" style="1"/>
  </cols>
  <sheetData>
    <row r="4" spans="1:34">
      <c r="D4" s="24">
        <v>45243</v>
      </c>
      <c r="E4" s="24">
        <v>45244</v>
      </c>
      <c r="F4" s="24">
        <v>45245</v>
      </c>
      <c r="G4" s="24">
        <v>45246</v>
      </c>
      <c r="H4" s="24">
        <v>45247</v>
      </c>
      <c r="I4" s="24">
        <v>45248</v>
      </c>
      <c r="J4" s="24">
        <v>45249</v>
      </c>
      <c r="K4" s="24">
        <v>45250</v>
      </c>
      <c r="L4" s="24">
        <v>45251</v>
      </c>
      <c r="M4" s="24">
        <v>45252</v>
      </c>
      <c r="N4" s="24">
        <v>45253</v>
      </c>
      <c r="O4" s="24">
        <v>45254</v>
      </c>
      <c r="P4" s="24">
        <v>45255</v>
      </c>
      <c r="Q4" s="24">
        <v>45256</v>
      </c>
      <c r="R4" s="24">
        <v>45257</v>
      </c>
      <c r="S4" s="24">
        <v>45258</v>
      </c>
      <c r="T4" s="24">
        <v>45259</v>
      </c>
      <c r="U4" s="24">
        <v>45260</v>
      </c>
      <c r="V4" s="8">
        <v>45261</v>
      </c>
      <c r="W4" s="8">
        <v>45262</v>
      </c>
      <c r="X4" s="8">
        <v>45263</v>
      </c>
      <c r="Y4" s="8">
        <v>45264</v>
      </c>
      <c r="Z4" s="8">
        <v>45265</v>
      </c>
      <c r="AA4" s="8">
        <v>45266</v>
      </c>
      <c r="AB4" s="8">
        <v>45267</v>
      </c>
      <c r="AC4" s="8">
        <v>45268</v>
      </c>
      <c r="AD4" s="8">
        <v>45269</v>
      </c>
      <c r="AE4" s="8">
        <v>45270</v>
      </c>
      <c r="AF4" s="8">
        <v>45271</v>
      </c>
      <c r="AG4" s="8">
        <v>45272</v>
      </c>
      <c r="AH4" s="8">
        <v>45273</v>
      </c>
    </row>
    <row r="5" spans="1:34">
      <c r="A5" s="12"/>
      <c r="B5" s="12"/>
      <c r="C5" s="18" t="s">
        <v>0</v>
      </c>
      <c r="D5" s="12">
        <v>170520</v>
      </c>
      <c r="E5" s="12">
        <v>165126</v>
      </c>
      <c r="F5" s="12">
        <v>169556</v>
      </c>
      <c r="G5" s="12">
        <v>180888</v>
      </c>
      <c r="H5" s="12">
        <v>184875</v>
      </c>
      <c r="I5" s="12">
        <v>181907</v>
      </c>
      <c r="J5" s="12">
        <v>186983</v>
      </c>
      <c r="K5" s="12">
        <v>187715</v>
      </c>
      <c r="L5" s="12">
        <v>176078</v>
      </c>
      <c r="M5" s="12">
        <v>175903</v>
      </c>
      <c r="N5" s="12">
        <v>186428</v>
      </c>
      <c r="O5" s="12">
        <v>189975</v>
      </c>
      <c r="P5" s="12">
        <v>186796</v>
      </c>
      <c r="Q5" s="12">
        <v>193696</v>
      </c>
      <c r="R5" s="12">
        <v>172611</v>
      </c>
      <c r="S5" s="12">
        <v>172775</v>
      </c>
      <c r="T5" s="12">
        <v>173125</v>
      </c>
      <c r="U5" s="12">
        <v>182549</v>
      </c>
      <c r="V5" s="12">
        <v>175989</v>
      </c>
      <c r="W5" s="12">
        <v>167311</v>
      </c>
      <c r="X5" s="12">
        <v>161521</v>
      </c>
      <c r="Y5" s="12">
        <v>156478</v>
      </c>
      <c r="Z5" s="12">
        <v>159127</v>
      </c>
      <c r="AA5" s="12">
        <v>159374</v>
      </c>
      <c r="AB5" s="12">
        <v>166748</v>
      </c>
      <c r="AC5" s="12">
        <v>175117</v>
      </c>
      <c r="AD5" s="12">
        <v>168408</v>
      </c>
      <c r="AE5" s="12">
        <v>167743</v>
      </c>
      <c r="AF5" s="12">
        <v>171815</v>
      </c>
      <c r="AG5" s="12">
        <v>170345</v>
      </c>
      <c r="AH5" s="12">
        <v>173290</v>
      </c>
    </row>
    <row r="6" spans="1:34">
      <c r="A6" s="10"/>
      <c r="B6" s="10"/>
      <c r="C6" s="19" t="s">
        <v>1</v>
      </c>
      <c r="D6" s="12">
        <v>178151</v>
      </c>
      <c r="E6" s="12">
        <v>169943</v>
      </c>
      <c r="F6" s="12">
        <v>180335</v>
      </c>
      <c r="G6" s="12">
        <v>182973</v>
      </c>
      <c r="H6" s="12">
        <v>191021</v>
      </c>
      <c r="I6" s="12">
        <v>196149</v>
      </c>
      <c r="J6" s="12">
        <v>199857</v>
      </c>
      <c r="K6" s="12">
        <v>188720</v>
      </c>
      <c r="L6" s="12">
        <v>180060</v>
      </c>
      <c r="M6" s="12">
        <v>186945</v>
      </c>
      <c r="N6" s="12">
        <v>187530</v>
      </c>
      <c r="O6" s="12">
        <v>198535</v>
      </c>
      <c r="P6" s="12">
        <v>201509</v>
      </c>
      <c r="Q6" s="12">
        <v>204653</v>
      </c>
      <c r="R6" s="12">
        <v>186108</v>
      </c>
      <c r="S6" s="12">
        <v>182960</v>
      </c>
      <c r="T6" s="12">
        <v>190775</v>
      </c>
      <c r="U6" s="12">
        <v>192135</v>
      </c>
      <c r="V6" s="12">
        <v>200207</v>
      </c>
      <c r="W6" s="12">
        <v>201967</v>
      </c>
      <c r="X6" s="12">
        <v>199651</v>
      </c>
      <c r="Y6" s="12">
        <v>185534</v>
      </c>
      <c r="Z6" s="12">
        <v>191405</v>
      </c>
      <c r="AA6" s="12">
        <v>192767</v>
      </c>
      <c r="AB6" s="12">
        <v>194658</v>
      </c>
      <c r="AC6" s="12">
        <v>207662</v>
      </c>
      <c r="AD6" s="12">
        <v>211365</v>
      </c>
      <c r="AE6" s="12">
        <v>215837</v>
      </c>
      <c r="AF6" s="12">
        <v>215759</v>
      </c>
      <c r="AG6" s="12">
        <v>195986</v>
      </c>
      <c r="AH6" s="12">
        <v>200812</v>
      </c>
    </row>
    <row r="7" spans="1:34">
      <c r="C7" s="1" t="s">
        <v>2</v>
      </c>
      <c r="D7" s="2">
        <f t="shared" ref="D7:E7" si="0">SUM(D5:D6)</f>
        <v>348671</v>
      </c>
      <c r="E7" s="2">
        <f t="shared" si="0"/>
        <v>335069</v>
      </c>
      <c r="F7" s="2">
        <f t="shared" ref="F7:G7" si="1">SUM(F5:F6)</f>
        <v>349891</v>
      </c>
      <c r="G7" s="2">
        <f t="shared" si="1"/>
        <v>363861</v>
      </c>
      <c r="H7" s="2">
        <f t="shared" ref="H7:I7" si="2">SUM(H5:H6)</f>
        <v>375896</v>
      </c>
      <c r="I7" s="2">
        <f t="shared" si="2"/>
        <v>378056</v>
      </c>
      <c r="J7" s="2">
        <f t="shared" ref="J7:K7" si="3">SUM(J5:J6)</f>
        <v>386840</v>
      </c>
      <c r="K7" s="2">
        <f t="shared" si="3"/>
        <v>376435</v>
      </c>
      <c r="L7" s="2">
        <f t="shared" ref="L7:M7" si="4">SUM(L5:L6)</f>
        <v>356138</v>
      </c>
      <c r="M7" s="2">
        <f t="shared" si="4"/>
        <v>362848</v>
      </c>
      <c r="N7" s="2">
        <f t="shared" ref="N7:O7" si="5">SUM(N5:N6)</f>
        <v>373958</v>
      </c>
      <c r="O7" s="2">
        <f t="shared" si="5"/>
        <v>388510</v>
      </c>
      <c r="P7" s="2">
        <f t="shared" ref="P7:Q7" si="6">SUM(P5:P6)</f>
        <v>388305</v>
      </c>
      <c r="Q7" s="2">
        <f t="shared" si="6"/>
        <v>398349</v>
      </c>
      <c r="R7" s="2">
        <f t="shared" ref="R7:S7" si="7">SUM(R5:R6)</f>
        <v>358719</v>
      </c>
      <c r="S7" s="2">
        <f t="shared" si="7"/>
        <v>355735</v>
      </c>
      <c r="T7" s="2">
        <f t="shared" ref="T7:U7" si="8">SUM(T5:T6)</f>
        <v>363900</v>
      </c>
      <c r="U7" s="2">
        <f t="shared" si="8"/>
        <v>374684</v>
      </c>
      <c r="V7" s="2">
        <f t="shared" ref="V7:W7" si="9">SUM(V5:V6)</f>
        <v>376196</v>
      </c>
      <c r="W7" s="2">
        <f t="shared" si="9"/>
        <v>369278</v>
      </c>
      <c r="X7" s="2">
        <f t="shared" ref="X7:Y7" si="10">SUM(X5:X6)</f>
        <v>361172</v>
      </c>
      <c r="Y7" s="2">
        <f t="shared" si="10"/>
        <v>342012</v>
      </c>
      <c r="Z7" s="2">
        <f t="shared" ref="Z7:AA7" si="11">SUM(Z5:Z6)</f>
        <v>350532</v>
      </c>
      <c r="AA7" s="2">
        <f t="shared" si="11"/>
        <v>352141</v>
      </c>
      <c r="AB7" s="2">
        <f t="shared" ref="AB7" si="12">SUM(AB5:AB6)</f>
        <v>361406</v>
      </c>
      <c r="AC7" s="2">
        <v>382779</v>
      </c>
      <c r="AD7" s="2">
        <v>379773</v>
      </c>
      <c r="AE7" s="2">
        <v>383580</v>
      </c>
      <c r="AF7" s="2">
        <v>387574</v>
      </c>
      <c r="AG7" s="2">
        <v>366331</v>
      </c>
      <c r="AH7" s="2">
        <v>374102</v>
      </c>
    </row>
    <row r="8" spans="1:34">
      <c r="A8" s="12"/>
      <c r="B8" s="12"/>
      <c r="C8" s="12"/>
    </row>
    <row r="9" spans="1:34">
      <c r="A9" s="10"/>
      <c r="B9" s="10"/>
      <c r="C9" s="10"/>
    </row>
    <row r="10" spans="1:34">
      <c r="C10" s="12"/>
    </row>
    <row r="11" spans="1:34">
      <c r="C11" s="12"/>
    </row>
    <row r="12" spans="1:34">
      <c r="C12" s="12"/>
    </row>
    <row r="13" spans="1:34">
      <c r="C13" s="12"/>
    </row>
    <row r="14" spans="1:34">
      <c r="C14" s="12"/>
    </row>
    <row r="15" spans="1:34">
      <c r="C15" s="12"/>
    </row>
    <row r="16" spans="1:34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E41"/>
  <sheetViews>
    <sheetView topLeftCell="A4" zoomScale="70" zoomScaleNormal="70" workbookViewId="0">
      <selection activeCell="R16" sqref="R16"/>
    </sheetView>
  </sheetViews>
  <sheetFormatPr defaultColWidth="9" defaultRowHeight="15"/>
  <cols>
    <col min="1" max="2" width="11.5703125" style="1" bestFit="1" customWidth="1"/>
    <col min="3" max="3" width="12" style="1" customWidth="1"/>
    <col min="4" max="4" width="12.7109375" style="1" customWidth="1"/>
    <col min="5" max="16" width="13.5703125" style="1" customWidth="1"/>
    <col min="17" max="16384" width="9" style="1"/>
  </cols>
  <sheetData>
    <row r="4" spans="1:31">
      <c r="D4" s="4">
        <v>44866</v>
      </c>
      <c r="E4" s="4">
        <v>44896</v>
      </c>
      <c r="F4" s="5">
        <v>44927</v>
      </c>
      <c r="G4" s="5">
        <v>44958</v>
      </c>
      <c r="H4" s="5">
        <v>44986</v>
      </c>
      <c r="I4" s="5">
        <v>45017</v>
      </c>
      <c r="J4" s="5">
        <v>45047</v>
      </c>
      <c r="K4" s="5">
        <v>45078</v>
      </c>
      <c r="L4" s="5">
        <v>45108</v>
      </c>
      <c r="M4" s="5">
        <v>45139</v>
      </c>
      <c r="N4" s="5">
        <v>45170</v>
      </c>
      <c r="O4" s="5">
        <v>45200</v>
      </c>
      <c r="P4" s="5">
        <v>45231</v>
      </c>
    </row>
    <row r="5" spans="1:31">
      <c r="A5" s="2"/>
      <c r="B5" s="2"/>
      <c r="C5" s="2" t="s">
        <v>0</v>
      </c>
      <c r="D5" s="2">
        <v>5095110</v>
      </c>
      <c r="E5" s="2">
        <v>5618401</v>
      </c>
      <c r="F5" s="2">
        <v>5800104</v>
      </c>
      <c r="G5" s="2">
        <v>5160248</v>
      </c>
      <c r="H5" s="2">
        <v>5674101</v>
      </c>
      <c r="I5" s="2">
        <v>5284127</v>
      </c>
      <c r="J5" s="2">
        <v>4875541</v>
      </c>
      <c r="K5" s="2">
        <v>4564161</v>
      </c>
      <c r="L5" s="2">
        <v>4906598</v>
      </c>
      <c r="M5" s="2">
        <v>4973595</v>
      </c>
      <c r="N5" s="2">
        <v>4323268</v>
      </c>
      <c r="O5" s="2">
        <v>5112748</v>
      </c>
      <c r="P5" s="15">
        <f>SUM('Pax 1 month'!D5:U5)</f>
        <v>3237506</v>
      </c>
      <c r="AE5" s="1">
        <v>1097</v>
      </c>
    </row>
    <row r="6" spans="1:31">
      <c r="A6" s="3"/>
      <c r="B6" s="3"/>
      <c r="C6" s="3" t="s">
        <v>1</v>
      </c>
      <c r="D6" s="2">
        <v>3566116</v>
      </c>
      <c r="E6" s="2">
        <v>4453250</v>
      </c>
      <c r="F6" s="2">
        <v>4639810</v>
      </c>
      <c r="G6" s="2">
        <v>4554039</v>
      </c>
      <c r="H6" s="2">
        <v>5119684</v>
      </c>
      <c r="I6" s="2">
        <v>4919873</v>
      </c>
      <c r="J6" s="2">
        <v>4592552</v>
      </c>
      <c r="K6" s="2">
        <v>4622311</v>
      </c>
      <c r="L6" s="2">
        <v>5306057</v>
      </c>
      <c r="M6" s="2">
        <v>5296450</v>
      </c>
      <c r="N6" s="2">
        <v>4567620</v>
      </c>
      <c r="O6" s="2">
        <v>5349753</v>
      </c>
      <c r="P6" s="15">
        <f>SUM('Pax 1 month'!D6:U6)</f>
        <v>3398359</v>
      </c>
      <c r="AE6" s="1">
        <v>931</v>
      </c>
    </row>
    <row r="7" spans="1:31" ht="15.75">
      <c r="C7" s="1" t="s">
        <v>2</v>
      </c>
      <c r="D7" s="28">
        <f t="shared" ref="D7:H7" si="0">SUM(D5:D6)</f>
        <v>8661226</v>
      </c>
      <c r="E7" s="28">
        <f t="shared" si="0"/>
        <v>10071651</v>
      </c>
      <c r="F7" s="28">
        <f t="shared" si="0"/>
        <v>10439914</v>
      </c>
      <c r="G7" s="28">
        <f t="shared" si="0"/>
        <v>9714287</v>
      </c>
      <c r="H7" s="28">
        <f t="shared" si="0"/>
        <v>10793785</v>
      </c>
      <c r="I7" s="28">
        <f t="shared" ref="I7:J7" si="1">SUM(I5:I6)</f>
        <v>10204000</v>
      </c>
      <c r="J7" s="28">
        <f t="shared" si="1"/>
        <v>9468093</v>
      </c>
      <c r="K7" s="28">
        <f t="shared" ref="K7:L7" si="2">SUM(K5:K6)</f>
        <v>9186472</v>
      </c>
      <c r="L7" s="28">
        <f t="shared" si="2"/>
        <v>10212655</v>
      </c>
      <c r="M7" s="28">
        <f t="shared" ref="M7:N7" si="3">SUM(M5:M6)</f>
        <v>10270045</v>
      </c>
      <c r="N7" s="28">
        <f t="shared" si="3"/>
        <v>8890888</v>
      </c>
      <c r="O7" s="28">
        <f t="shared" ref="O7" si="4">SUM(O5:O6)</f>
        <v>10462501</v>
      </c>
      <c r="P7" s="28">
        <f>SUM(P5:P6)</f>
        <v>6635865</v>
      </c>
    </row>
    <row r="8" spans="1:31">
      <c r="A8" s="2"/>
      <c r="B8" s="2"/>
      <c r="C8" s="2"/>
    </row>
    <row r="9" spans="1:31">
      <c r="A9" s="3"/>
      <c r="B9" s="3"/>
      <c r="C9" s="3"/>
    </row>
    <row r="41" spans="4:9">
      <c r="D41" s="36"/>
      <c r="E41" s="36"/>
      <c r="F41" s="36"/>
      <c r="G41" s="36"/>
      <c r="H41" s="36"/>
      <c r="I41" s="36"/>
    </row>
  </sheetData>
  <mergeCells count="1">
    <mergeCell ref="D41:I41"/>
  </mergeCells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http://www.w3.org/XML/1998/namespace"/>
    <ds:schemaRef ds:uri="d1f8fc93-d40b-44ac-9772-57f29c0b5a08"/>
    <ds:schemaRef ds:uri="http://purl.org/dc/elements/1.1/"/>
    <ds:schemaRef ds:uri="http://purl.org/dc/terms/"/>
    <ds:schemaRef ds:uri="http://purl.org/dc/dcmitype/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13-Dec</vt:lpstr>
      <vt:lpstr>Daily flt 13-Dec</vt:lpstr>
      <vt:lpstr>Pax 1 month</vt:lpstr>
      <vt:lpstr>Pax 1 year</vt:lpstr>
      <vt:lpstr>'Daily flt 13-Dec'!Print_Area</vt:lpstr>
      <vt:lpstr>'Daily pax 13-Dec'!Print_Area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2023-12-14T08:15:43Z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