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ttarapon.p\Documents\ASC Files\1. งาน STAT\Daily 12 DEC23\จ 4 DEC23\ข้อมูล 4 DEC23\"/>
    </mc:Choice>
  </mc:AlternateContent>
  <bookViews>
    <workbookView xWindow="0" yWindow="0" windowWidth="20490" windowHeight="7650"/>
  </bookViews>
  <sheets>
    <sheet name="Daily pax 4-Dec" sheetId="235" r:id="rId1"/>
    <sheet name="Daily flt 4-Dec" sheetId="236" r:id="rId2"/>
    <sheet name="Pax 1 month" sheetId="230" r:id="rId3"/>
    <sheet name="Pax 1 year" sheetId="4" r:id="rId4"/>
  </sheets>
  <definedNames>
    <definedName name="_xlnm.Print_Area" localSheetId="1">'Daily flt 4-Dec'!$D$57:$AN$88</definedName>
    <definedName name="_xlnm.Print_Area" localSheetId="0">'Daily pax 4-Dec'!$D$60:$AN$88</definedName>
    <definedName name="_xlnm.Print_Area" localSheetId="2">'Pax 1 month'!#REF!</definedName>
    <definedName name="_xlnm.Print_Area" localSheetId="3">'Pax 1 year'!$D$10:$L$41</definedName>
  </definedName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236" l="1"/>
  <c r="AH7" i="230"/>
  <c r="AI26" i="235"/>
  <c r="Y26" i="236"/>
  <c r="AG7" i="230"/>
  <c r="AF7" i="230"/>
  <c r="AE7" i="230"/>
  <c r="P6" i="4"/>
  <c r="P5" i="4"/>
  <c r="P7" i="4"/>
  <c r="AD7" i="230"/>
  <c r="AI26" i="236"/>
  <c r="AC7" i="230"/>
  <c r="AB7" i="230"/>
  <c r="AA7" i="230"/>
  <c r="Z7" i="230"/>
  <c r="D26" i="235"/>
  <c r="Y7" i="230"/>
  <c r="X7" i="230"/>
  <c r="W7" i="230"/>
  <c r="V7" i="230"/>
  <c r="U7" i="230"/>
  <c r="T7" i="230"/>
  <c r="S7" i="230"/>
  <c r="R7" i="230"/>
  <c r="Q7" i="230"/>
  <c r="P7" i="230"/>
  <c r="O7" i="230"/>
  <c r="N7" i="230"/>
  <c r="N26" i="236"/>
  <c r="M7" i="230"/>
  <c r="L7" i="230"/>
  <c r="K7" i="230"/>
  <c r="J7" i="230"/>
  <c r="I7" i="230"/>
  <c r="H7" i="230"/>
  <c r="G7" i="230"/>
  <c r="AJ26" i="236"/>
  <c r="Y26" i="235"/>
  <c r="Z26" i="235"/>
  <c r="AA26" i="235"/>
  <c r="AB26" i="235"/>
  <c r="AC26" i="235"/>
  <c r="AD26" i="235"/>
  <c r="AE26" i="235"/>
  <c r="AF26" i="235"/>
  <c r="AG26" i="235"/>
  <c r="T26" i="235"/>
  <c r="F7" i="230"/>
  <c r="AM24" i="236"/>
  <c r="AM25" i="236"/>
  <c r="E7" i="230"/>
  <c r="L26" i="235"/>
  <c r="D7" i="230"/>
  <c r="AM24" i="235"/>
  <c r="E26" i="235"/>
  <c r="F26" i="235"/>
  <c r="G26" i="235"/>
  <c r="H26" i="235"/>
  <c r="I26" i="235"/>
  <c r="D26" i="236"/>
  <c r="K26" i="236"/>
  <c r="L26" i="236"/>
  <c r="M26" i="236"/>
  <c r="O26" i="236"/>
  <c r="P26" i="236"/>
  <c r="Q26" i="236"/>
  <c r="R26" i="236"/>
  <c r="S26" i="236"/>
  <c r="T26" i="236"/>
  <c r="U26" i="236"/>
  <c r="V26" i="236"/>
  <c r="W26" i="236"/>
  <c r="X26" i="236"/>
  <c r="Z26" i="236"/>
  <c r="AA26" i="236"/>
  <c r="AB26" i="236"/>
  <c r="AC26" i="236"/>
  <c r="AD26" i="236"/>
  <c r="AE26" i="236"/>
  <c r="AF26" i="236"/>
  <c r="AG26" i="236"/>
  <c r="K26" i="235"/>
  <c r="M26" i="235"/>
  <c r="N26" i="235"/>
  <c r="O26" i="235"/>
  <c r="P26" i="235"/>
  <c r="Q26" i="235"/>
  <c r="R26" i="235"/>
  <c r="S26" i="235"/>
  <c r="U26" i="235"/>
  <c r="V26" i="235"/>
  <c r="W26" i="235"/>
  <c r="X26" i="235"/>
  <c r="O7" i="4"/>
  <c r="AM25" i="235"/>
  <c r="J26" i="236"/>
  <c r="AH26" i="236"/>
  <c r="AK26" i="236"/>
  <c r="AL26" i="236"/>
  <c r="I26" i="236"/>
  <c r="G26" i="236"/>
  <c r="F26" i="236"/>
  <c r="E26" i="236"/>
  <c r="AL26" i="235"/>
  <c r="AK26" i="235"/>
  <c r="AJ26" i="235"/>
  <c r="J26" i="235"/>
  <c r="AH26" i="235"/>
  <c r="N7" i="4"/>
  <c r="M7" i="4"/>
  <c r="L7" i="4"/>
  <c r="K7" i="4"/>
  <c r="J7" i="4"/>
  <c r="I7" i="4"/>
  <c r="H7" i="4"/>
  <c r="G7" i="4"/>
  <c r="F7" i="4"/>
  <c r="E7" i="4"/>
  <c r="D7" i="4"/>
  <c r="AM26" i="236"/>
  <c r="AM26" i="235"/>
</calcChain>
</file>

<file path=xl/sharedStrings.xml><?xml version="1.0" encoding="utf-8"?>
<sst xmlns="http://schemas.openxmlformats.org/spreadsheetml/2006/main" count="124" uniqueCount="41">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</sst>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87" formatCode="_(* #,##0.00_);_(* \(#,##0.00\);_(* &quot;-&quot;??_);_(@_)"/>
    <numFmt numFmtId="188" formatCode="B1d\-mmm"/>
    <numFmt numFmtId="189" formatCode="B1mmm\-yy"/>
    <numFmt numFmtId="190" formatCode="_(* #,##0_);_(* \(#,##0\);_(* &quot;-&quot;??_);_(@_)"/>
    <numFmt numFmtId="191" formatCode="0.0%"/>
    <numFmt numFmtId="192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9" fontId="2" fillId="2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89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8" fontId="2" fillId="4" borderId="1" xfId="1" applyNumberFormat="1" applyFont="1" applyFill="1" applyBorder="1" applyAlignment="1">
      <alignment horizontal="center" vertical="center"/>
    </xf>
    <xf numFmtId="188" fontId="2" fillId="5" borderId="1" xfId="1" applyNumberFormat="1" applyFont="1" applyFill="1" applyBorder="1" applyAlignment="1">
      <alignment horizontal="center" vertical="center"/>
    </xf>
    <xf numFmtId="188" fontId="2" fillId="6" borderId="1" xfId="1" applyNumberFormat="1" applyFont="1" applyFill="1" applyBorder="1" applyAlignment="1">
      <alignment horizontal="center" vertical="center"/>
    </xf>
    <xf numFmtId="189" fontId="2" fillId="7" borderId="1" xfId="1" applyNumberFormat="1" applyFont="1" applyFill="1" applyBorder="1" applyAlignment="1">
      <alignment horizontal="center" vertical="center"/>
    </xf>
    <xf numFmtId="189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0" fontId="2" fillId="10" borderId="0" xfId="1" applyFont="1" applyFill="1"/>
    <xf numFmtId="190" fontId="1" fillId="0" borderId="0" xfId="1" applyNumberFormat="1"/>
    <xf numFmtId="188" fontId="2" fillId="11" borderId="1" xfId="1" applyNumberFormat="1" applyFont="1" applyFill="1" applyBorder="1" applyAlignment="1">
      <alignment horizontal="center" vertical="center"/>
    </xf>
    <xf numFmtId="188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190" fontId="0" fillId="0" borderId="0" xfId="3" applyNumberFormat="1" applyFont="1" applyFill="1" applyAlignment="1">
      <alignment horizontal="left"/>
    </xf>
    <xf numFmtId="190" fontId="3" fillId="0" borderId="0" xfId="3" applyNumberFormat="1" applyFont="1" applyFill="1" applyAlignment="1">
      <alignment horizontal="left"/>
    </xf>
    <xf numFmtId="3" fontId="0" fillId="0" borderId="0" xfId="0" applyNumberFormat="1"/>
    <xf numFmtId="192" fontId="0" fillId="0" borderId="0" xfId="4" applyNumberFormat="1" applyFont="1"/>
    <xf numFmtId="192" fontId="1" fillId="0" borderId="0" xfId="4" applyNumberFormat="1" applyFont="1"/>
    <xf numFmtId="0" fontId="0" fillId="0" borderId="0" xfId="0" applyNumberFormat="1"/>
    <xf numFmtId="188" fontId="2" fillId="9" borderId="1" xfId="1" applyNumberFormat="1" applyFont="1" applyFill="1" applyBorder="1" applyAlignment="1">
      <alignment horizontal="center" vertical="center"/>
    </xf>
    <xf numFmtId="192" fontId="0" fillId="0" borderId="0" xfId="0" applyNumberFormat="1"/>
    <xf numFmtId="0" fontId="0" fillId="0" borderId="0" xfId="0" applyNumberFormat="1" applyFont="1"/>
    <xf numFmtId="0" fontId="4" fillId="0" borderId="0" xfId="1" applyFont="1" applyAlignment="1">
      <alignment horizontal="left"/>
    </xf>
  </cellXfs>
  <cellStyles count="5">
    <cellStyle name="Comma" xfId="4" builtinId="3"/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4th</a:t>
            </a:r>
            <a:r>
              <a:rPr lang="en-US" baseline="0"/>
              <a:t> Dec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4-Dec'!$C$24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4-Dec'!$D$4:$AL$4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4-Dec'!$D$24:$AL$24</c:f>
              <c:numCache>
                <c:formatCode>#,##0</c:formatCode>
                <c:ptCount val="31"/>
                <c:pt idx="0">
                  <c:v>29817</c:v>
                </c:pt>
                <c:pt idx="1">
                  <c:v>43616</c:v>
                </c:pt>
                <c:pt idx="2" formatCode="General">
                  <c:v>5163</c:v>
                </c:pt>
                <c:pt idx="3" formatCode="General">
                  <c:v>18380</c:v>
                </c:pt>
                <c:pt idx="4" formatCode="General">
                  <c:v>6226</c:v>
                </c:pt>
                <c:pt idx="5" formatCode="General">
                  <c:v>17291</c:v>
                </c:pt>
                <c:pt idx="6" formatCode="_-* #,##0_-;\-* #,##0_-;_-* &quot;-&quot;??_-;_-@_-">
                  <c:v>577</c:v>
                </c:pt>
                <c:pt idx="7">
                  <c:v>197</c:v>
                </c:pt>
                <c:pt idx="8">
                  <c:v>87</c:v>
                </c:pt>
                <c:pt idx="9">
                  <c:v>5043</c:v>
                </c:pt>
                <c:pt idx="10">
                  <c:v>3836</c:v>
                </c:pt>
                <c:pt idx="11">
                  <c:v>286</c:v>
                </c:pt>
                <c:pt idx="12">
                  <c:v>1237</c:v>
                </c:pt>
                <c:pt idx="13">
                  <c:v>847</c:v>
                </c:pt>
                <c:pt idx="14">
                  <c:v>2276</c:v>
                </c:pt>
                <c:pt idx="15">
                  <c:v>472</c:v>
                </c:pt>
                <c:pt idx="16">
                  <c:v>1190</c:v>
                </c:pt>
                <c:pt idx="17">
                  <c:v>626</c:v>
                </c:pt>
                <c:pt idx="18">
                  <c:v>945</c:v>
                </c:pt>
                <c:pt idx="19">
                  <c:v>743</c:v>
                </c:pt>
                <c:pt idx="20">
                  <c:v>388</c:v>
                </c:pt>
                <c:pt idx="21">
                  <c:v>408</c:v>
                </c:pt>
                <c:pt idx="22">
                  <c:v>751</c:v>
                </c:pt>
                <c:pt idx="23">
                  <c:v>2739</c:v>
                </c:pt>
                <c:pt idx="24">
                  <c:v>345</c:v>
                </c:pt>
                <c:pt idx="25">
                  <c:v>5231</c:v>
                </c:pt>
                <c:pt idx="26">
                  <c:v>2607</c:v>
                </c:pt>
                <c:pt idx="27">
                  <c:v>264</c:v>
                </c:pt>
                <c:pt idx="28">
                  <c:v>153</c:v>
                </c:pt>
                <c:pt idx="29">
                  <c:v>4490</c:v>
                </c:pt>
                <c:pt idx="30">
                  <c:v>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4-Dec'!$C$25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4-Dec'!$D$4:$AL$4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4-Dec'!$D$25:$AL$25</c:f>
              <c:numCache>
                <c:formatCode>_-* #,##0_-;\-* #,##0_-;_-* "-"??_-;_-@_-</c:formatCode>
                <c:ptCount val="31"/>
                <c:pt idx="0">
                  <c:v>128248</c:v>
                </c:pt>
                <c:pt idx="1">
                  <c:v>28566</c:v>
                </c:pt>
                <c:pt idx="2">
                  <c:v>0</c:v>
                </c:pt>
                <c:pt idx="3">
                  <c:v>5525</c:v>
                </c:pt>
                <c:pt idx="4" formatCode="General">
                  <c:v>617</c:v>
                </c:pt>
                <c:pt idx="5" formatCode="General">
                  <c:v>20656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1448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474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4th Dec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588636484115888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4-Dec'!$C$24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4-Dec'!$D$4:$AL$4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4-Dec'!$D$24:$AL$24</c:f>
              <c:numCache>
                <c:formatCode>#,##0</c:formatCode>
                <c:ptCount val="31"/>
                <c:pt idx="0">
                  <c:v>229</c:v>
                </c:pt>
                <c:pt idx="1">
                  <c:v>316</c:v>
                </c:pt>
                <c:pt idx="2">
                  <c:v>38</c:v>
                </c:pt>
                <c:pt idx="3">
                  <c:v>130</c:v>
                </c:pt>
                <c:pt idx="4">
                  <c:v>48</c:v>
                </c:pt>
                <c:pt idx="5">
                  <c:v>130</c:v>
                </c:pt>
                <c:pt idx="6">
                  <c:v>4</c:v>
                </c:pt>
                <c:pt idx="7" formatCode="General">
                  <c:v>2</c:v>
                </c:pt>
                <c:pt idx="8" formatCode="General">
                  <c:v>4</c:v>
                </c:pt>
                <c:pt idx="9" formatCode="General">
                  <c:v>38</c:v>
                </c:pt>
                <c:pt idx="10" formatCode="General">
                  <c:v>32</c:v>
                </c:pt>
                <c:pt idx="11" formatCode="General">
                  <c:v>2</c:v>
                </c:pt>
                <c:pt idx="12" formatCode="General">
                  <c:v>10</c:v>
                </c:pt>
                <c:pt idx="13" formatCode="General">
                  <c:v>6</c:v>
                </c:pt>
                <c:pt idx="14" formatCode="General">
                  <c:v>18</c:v>
                </c:pt>
                <c:pt idx="15" formatCode="General">
                  <c:v>4</c:v>
                </c:pt>
                <c:pt idx="16" formatCode="General">
                  <c:v>10</c:v>
                </c:pt>
                <c:pt idx="17" formatCode="General">
                  <c:v>6</c:v>
                </c:pt>
                <c:pt idx="18" formatCode="General">
                  <c:v>8</c:v>
                </c:pt>
                <c:pt idx="19" formatCode="General">
                  <c:v>6</c:v>
                </c:pt>
                <c:pt idx="20" formatCode="General">
                  <c:v>4</c:v>
                </c:pt>
                <c:pt idx="21" formatCode="General">
                  <c:v>8</c:v>
                </c:pt>
                <c:pt idx="22" formatCode="General">
                  <c:v>6</c:v>
                </c:pt>
                <c:pt idx="23" formatCode="General">
                  <c:v>20</c:v>
                </c:pt>
                <c:pt idx="24" formatCode="General">
                  <c:v>2</c:v>
                </c:pt>
                <c:pt idx="25" formatCode="General">
                  <c:v>34</c:v>
                </c:pt>
                <c:pt idx="26" formatCode="General">
                  <c:v>20</c:v>
                </c:pt>
                <c:pt idx="27" formatCode="General">
                  <c:v>4</c:v>
                </c:pt>
                <c:pt idx="28" formatCode="General">
                  <c:v>4</c:v>
                </c:pt>
                <c:pt idx="29" formatCode="General">
                  <c:v>64</c:v>
                </c:pt>
                <c:pt idx="30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4-Dec'!$C$25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4-Dec'!$D$4:$AL$4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4-Dec'!$D$25:$AL$25</c:f>
              <c:numCache>
                <c:formatCode>#,##0</c:formatCode>
                <c:ptCount val="31"/>
                <c:pt idx="0">
                  <c:v>614</c:v>
                </c:pt>
                <c:pt idx="1">
                  <c:v>192</c:v>
                </c:pt>
                <c:pt idx="2" formatCode="_(* #,##0_);_(* \(#,##0\);_(* &quot;-&quot;??_);_(@_)">
                  <c:v>0</c:v>
                </c:pt>
                <c:pt idx="3">
                  <c:v>36</c:v>
                </c:pt>
                <c:pt idx="4">
                  <c:v>4</c:v>
                </c:pt>
                <c:pt idx="5">
                  <c:v>111</c:v>
                </c:pt>
                <c:pt idx="6" formatCode="_(* #,##0_);_(* \(#,##0\);_(* &quot;-&quot;??_);_(@_)">
                  <c:v>0</c:v>
                </c:pt>
                <c:pt idx="7" formatCode="_(* #,##0_);_(* \(#,##0\);_(* &quot;-&quot;??_);_(@_)">
                  <c:v>0</c:v>
                </c:pt>
                <c:pt idx="8" formatCode="_(* #,##0_);_(* \(#,##0\);_(* &quot;-&quot;??_);_(@_)">
                  <c:v>0</c:v>
                </c:pt>
                <c:pt idx="9" formatCode="_(* #,##0_);_(* \(#,##0\);_(* &quot;-&quot;??_);_(@_)">
                  <c:v>12</c:v>
                </c:pt>
                <c:pt idx="10" formatCode="_(* #,##0_);_(* \(#,##0\);_(* &quot;-&quot;??_);_(@_)">
                  <c:v>0</c:v>
                </c:pt>
                <c:pt idx="11" formatCode="_(* #,##0_);_(* \(#,##0\);_(* &quot;-&quot;??_);_(@_)">
                  <c:v>0</c:v>
                </c:pt>
                <c:pt idx="12" formatCode="_(* #,##0_);_(* \(#,##0\);_(* &quot;-&quot;??_);_(@_)">
                  <c:v>0</c:v>
                </c:pt>
                <c:pt idx="13" formatCode="_(* #,##0_);_(* \(#,##0\);_(* &quot;-&quot;??_);_(@_)">
                  <c:v>0</c:v>
                </c:pt>
                <c:pt idx="14" formatCode="_(* #,##0_);_(* \(#,##0\);_(* &quot;-&quot;??_);_(@_)">
                  <c:v>0</c:v>
                </c:pt>
                <c:pt idx="15" formatCode="_(* #,##0_);_(* \(#,##0\);_(* &quot;-&quot;??_);_(@_)">
                  <c:v>0</c:v>
                </c:pt>
                <c:pt idx="16" formatCode="_(* #,##0_);_(* \(#,##0\);_(* &quot;-&quot;??_);_(@_)">
                  <c:v>0</c:v>
                </c:pt>
                <c:pt idx="17" formatCode="_(* #,##0_);_(* \(#,##0\);_(* &quot;-&quot;??_);_(@_)">
                  <c:v>0</c:v>
                </c:pt>
                <c:pt idx="18" formatCode="_(* #,##0_);_(* \(#,##0\);_(* &quot;-&quot;??_);_(@_)">
                  <c:v>0</c:v>
                </c:pt>
                <c:pt idx="19" formatCode="_(* #,##0_);_(* \(#,##0\);_(* &quot;-&quot;??_);_(@_)">
                  <c:v>0</c:v>
                </c:pt>
                <c:pt idx="20" formatCode="_(* #,##0_);_(* \(#,##0\);_(* &quot;-&quot;??_);_(@_)">
                  <c:v>0</c:v>
                </c:pt>
                <c:pt idx="21" formatCode="_(* #,##0_);_(* \(#,##0\);_(* &quot;-&quot;??_);_(@_)">
                  <c:v>0</c:v>
                </c:pt>
                <c:pt idx="22" formatCode="_(* #,##0_);_(* \(#,##0\);_(* &quot;-&quot;??_);_(@_)">
                  <c:v>0</c:v>
                </c:pt>
                <c:pt idx="23" formatCode="_(* #,##0_);_(* \(#,##0\);_(* &quot;-&quot;??_);_(@_)">
                  <c:v>0</c:v>
                </c:pt>
                <c:pt idx="24" formatCode="_(* #,##0_);_(* \(#,##0\);_(* &quot;-&quot;??_);_(@_)">
                  <c:v>0</c:v>
                </c:pt>
                <c:pt idx="25" formatCode="_(* #,##0_);_(* \(#,##0\);_(* &quot;-&quot;??_);_(@_)">
                  <c:v>0</c:v>
                </c:pt>
                <c:pt idx="26" formatCode="_(* #,##0_);_(* \(#,##0\);_(* &quot;-&quot;??_);_(@_)">
                  <c:v>0</c:v>
                </c:pt>
                <c:pt idx="27" formatCode="_(* #,##0_);_(* \(#,##0\);_(* &quot;-&quot;??_);_(@_)">
                  <c:v>0</c:v>
                </c:pt>
                <c:pt idx="28" formatCode="_(* #,##0_);_(* \(#,##0\);_(* &quot;-&quot;??_);_(@_)">
                  <c:v>0</c:v>
                </c:pt>
                <c:pt idx="29" formatCode="_(* #,##0_);_(* \(#,##0\);_(* &quot;-&quot;??_);_(@_)">
                  <c:v>6</c:v>
                </c:pt>
                <c:pt idx="30" formatCode="_(* #,##0_);_(* \(#,##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</a:t>
            </a:r>
            <a:r>
              <a:rPr lang="en-US" sz="2400" b="1" baseline="0"/>
              <a:t> 4th Nov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45234</c:v>
                </c:pt>
                <c:pt idx="1">
                  <c:v>45235</c:v>
                </c:pt>
                <c:pt idx="2">
                  <c:v>45236</c:v>
                </c:pt>
                <c:pt idx="3">
                  <c:v>45237</c:v>
                </c:pt>
                <c:pt idx="4">
                  <c:v>45238</c:v>
                </c:pt>
                <c:pt idx="5">
                  <c:v>45239</c:v>
                </c:pt>
                <c:pt idx="6">
                  <c:v>45240</c:v>
                </c:pt>
                <c:pt idx="7">
                  <c:v>45241</c:v>
                </c:pt>
                <c:pt idx="8">
                  <c:v>45242</c:v>
                </c:pt>
                <c:pt idx="9">
                  <c:v>45243</c:v>
                </c:pt>
                <c:pt idx="10">
                  <c:v>45244</c:v>
                </c:pt>
                <c:pt idx="11">
                  <c:v>45245</c:v>
                </c:pt>
                <c:pt idx="12">
                  <c:v>45246</c:v>
                </c:pt>
                <c:pt idx="13">
                  <c:v>45247</c:v>
                </c:pt>
                <c:pt idx="14">
                  <c:v>45248</c:v>
                </c:pt>
                <c:pt idx="15">
                  <c:v>45249</c:v>
                </c:pt>
                <c:pt idx="16">
                  <c:v>45250</c:v>
                </c:pt>
                <c:pt idx="17">
                  <c:v>45251</c:v>
                </c:pt>
                <c:pt idx="18">
                  <c:v>45252</c:v>
                </c:pt>
                <c:pt idx="19">
                  <c:v>45253</c:v>
                </c:pt>
                <c:pt idx="20">
                  <c:v>45254</c:v>
                </c:pt>
                <c:pt idx="21">
                  <c:v>45255</c:v>
                </c:pt>
                <c:pt idx="22">
                  <c:v>45256</c:v>
                </c:pt>
                <c:pt idx="23">
                  <c:v>45257</c:v>
                </c:pt>
                <c:pt idx="24">
                  <c:v>45258</c:v>
                </c:pt>
                <c:pt idx="25">
                  <c:v>45259</c:v>
                </c:pt>
                <c:pt idx="26">
                  <c:v>45260</c:v>
                </c:pt>
                <c:pt idx="27">
                  <c:v>45261</c:v>
                </c:pt>
                <c:pt idx="28">
                  <c:v>45262</c:v>
                </c:pt>
                <c:pt idx="29">
                  <c:v>45263</c:v>
                </c:pt>
                <c:pt idx="30">
                  <c:v>45264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341510</c:v>
                </c:pt>
                <c:pt idx="1">
                  <c:v>365372</c:v>
                </c:pt>
                <c:pt idx="2">
                  <c:v>339238</c:v>
                </c:pt>
                <c:pt idx="3">
                  <c:v>320230</c:v>
                </c:pt>
                <c:pt idx="4">
                  <c:v>332269</c:v>
                </c:pt>
                <c:pt idx="5">
                  <c:v>339863</c:v>
                </c:pt>
                <c:pt idx="6">
                  <c:v>361010</c:v>
                </c:pt>
                <c:pt idx="7">
                  <c:v>360023</c:v>
                </c:pt>
                <c:pt idx="8">
                  <c:v>361482</c:v>
                </c:pt>
                <c:pt idx="9">
                  <c:v>348671</c:v>
                </c:pt>
                <c:pt idx="10">
                  <c:v>335069</c:v>
                </c:pt>
                <c:pt idx="11">
                  <c:v>349891</c:v>
                </c:pt>
                <c:pt idx="12">
                  <c:v>363861</c:v>
                </c:pt>
                <c:pt idx="13">
                  <c:v>375896</c:v>
                </c:pt>
                <c:pt idx="14">
                  <c:v>378056</c:v>
                </c:pt>
                <c:pt idx="15">
                  <c:v>386840</c:v>
                </c:pt>
                <c:pt idx="16">
                  <c:v>376435</c:v>
                </c:pt>
                <c:pt idx="17">
                  <c:v>356138</c:v>
                </c:pt>
                <c:pt idx="18">
                  <c:v>362848</c:v>
                </c:pt>
                <c:pt idx="19">
                  <c:v>373958</c:v>
                </c:pt>
                <c:pt idx="20">
                  <c:v>388510</c:v>
                </c:pt>
                <c:pt idx="21">
                  <c:v>388305</c:v>
                </c:pt>
                <c:pt idx="22">
                  <c:v>398349</c:v>
                </c:pt>
                <c:pt idx="23">
                  <c:v>358719</c:v>
                </c:pt>
                <c:pt idx="24">
                  <c:v>355735</c:v>
                </c:pt>
                <c:pt idx="25">
                  <c:v>363900</c:v>
                </c:pt>
                <c:pt idx="26">
                  <c:v>374684</c:v>
                </c:pt>
                <c:pt idx="27">
                  <c:v>376196</c:v>
                </c:pt>
                <c:pt idx="28">
                  <c:v>369278</c:v>
                </c:pt>
                <c:pt idx="29">
                  <c:v>361172</c:v>
                </c:pt>
                <c:pt idx="30">
                  <c:v>342012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45234</c:v>
                </c:pt>
                <c:pt idx="1">
                  <c:v>45235</c:v>
                </c:pt>
                <c:pt idx="2">
                  <c:v>45236</c:v>
                </c:pt>
                <c:pt idx="3">
                  <c:v>45237</c:v>
                </c:pt>
                <c:pt idx="4">
                  <c:v>45238</c:v>
                </c:pt>
                <c:pt idx="5">
                  <c:v>45239</c:v>
                </c:pt>
                <c:pt idx="6">
                  <c:v>45240</c:v>
                </c:pt>
                <c:pt idx="7">
                  <c:v>45241</c:v>
                </c:pt>
                <c:pt idx="8">
                  <c:v>45242</c:v>
                </c:pt>
                <c:pt idx="9">
                  <c:v>45243</c:v>
                </c:pt>
                <c:pt idx="10">
                  <c:v>45244</c:v>
                </c:pt>
                <c:pt idx="11">
                  <c:v>45245</c:v>
                </c:pt>
                <c:pt idx="12">
                  <c:v>45246</c:v>
                </c:pt>
                <c:pt idx="13">
                  <c:v>45247</c:v>
                </c:pt>
                <c:pt idx="14">
                  <c:v>45248</c:v>
                </c:pt>
                <c:pt idx="15">
                  <c:v>45249</c:v>
                </c:pt>
                <c:pt idx="16">
                  <c:v>45250</c:v>
                </c:pt>
                <c:pt idx="17">
                  <c:v>45251</c:v>
                </c:pt>
                <c:pt idx="18">
                  <c:v>45252</c:v>
                </c:pt>
                <c:pt idx="19">
                  <c:v>45253</c:v>
                </c:pt>
                <c:pt idx="20">
                  <c:v>45254</c:v>
                </c:pt>
                <c:pt idx="21">
                  <c:v>45255</c:v>
                </c:pt>
                <c:pt idx="22">
                  <c:v>45256</c:v>
                </c:pt>
                <c:pt idx="23">
                  <c:v>45257</c:v>
                </c:pt>
                <c:pt idx="24">
                  <c:v>45258</c:v>
                </c:pt>
                <c:pt idx="25">
                  <c:v>45259</c:v>
                </c:pt>
                <c:pt idx="26">
                  <c:v>45260</c:v>
                </c:pt>
                <c:pt idx="27">
                  <c:v>45261</c:v>
                </c:pt>
                <c:pt idx="28">
                  <c:v>45262</c:v>
                </c:pt>
                <c:pt idx="29">
                  <c:v>45263</c:v>
                </c:pt>
                <c:pt idx="30">
                  <c:v>45264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163493</c:v>
                </c:pt>
                <c:pt idx="1">
                  <c:v>175004</c:v>
                </c:pt>
                <c:pt idx="2">
                  <c:v>165527</c:v>
                </c:pt>
                <c:pt idx="3">
                  <c:v>157922</c:v>
                </c:pt>
                <c:pt idx="4">
                  <c:v>160590</c:v>
                </c:pt>
                <c:pt idx="5">
                  <c:v>166129</c:v>
                </c:pt>
                <c:pt idx="6">
                  <c:v>175076</c:v>
                </c:pt>
                <c:pt idx="7">
                  <c:v>174280</c:v>
                </c:pt>
                <c:pt idx="8">
                  <c:v>174936</c:v>
                </c:pt>
                <c:pt idx="9">
                  <c:v>170520</c:v>
                </c:pt>
                <c:pt idx="10">
                  <c:v>165126</c:v>
                </c:pt>
                <c:pt idx="11">
                  <c:v>169556</c:v>
                </c:pt>
                <c:pt idx="12">
                  <c:v>180888</c:v>
                </c:pt>
                <c:pt idx="13">
                  <c:v>184875</c:v>
                </c:pt>
                <c:pt idx="14">
                  <c:v>181907</c:v>
                </c:pt>
                <c:pt idx="15">
                  <c:v>186983</c:v>
                </c:pt>
                <c:pt idx="16">
                  <c:v>187715</c:v>
                </c:pt>
                <c:pt idx="17">
                  <c:v>176078</c:v>
                </c:pt>
                <c:pt idx="18">
                  <c:v>175903</c:v>
                </c:pt>
                <c:pt idx="19">
                  <c:v>186428</c:v>
                </c:pt>
                <c:pt idx="20">
                  <c:v>189975</c:v>
                </c:pt>
                <c:pt idx="21">
                  <c:v>186796</c:v>
                </c:pt>
                <c:pt idx="22">
                  <c:v>193696</c:v>
                </c:pt>
                <c:pt idx="23">
                  <c:v>172611</c:v>
                </c:pt>
                <c:pt idx="24">
                  <c:v>172775</c:v>
                </c:pt>
                <c:pt idx="25">
                  <c:v>173125</c:v>
                </c:pt>
                <c:pt idx="26">
                  <c:v>182549</c:v>
                </c:pt>
                <c:pt idx="27">
                  <c:v>175989</c:v>
                </c:pt>
                <c:pt idx="28">
                  <c:v>167311</c:v>
                </c:pt>
                <c:pt idx="29">
                  <c:v>161521</c:v>
                </c:pt>
                <c:pt idx="30">
                  <c:v>156478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1.6762185572478588E-2"/>
                  <c:y val="-5.011512773477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FB7-460B-A485-2C0C556DF499}"/>
                </c:ext>
              </c:extLst>
            </c:dLbl>
            <c:dLbl>
              <c:idx val="12"/>
              <c:layout>
                <c:manualLayout>
                  <c:x val="-1.7116214830907514E-2"/>
                  <c:y val="-3.9200478173511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FB7-460B-A485-2C0C556DF499}"/>
                </c:ext>
              </c:extLst>
            </c:dLbl>
            <c:dLbl>
              <c:idx val="16"/>
              <c:layout>
                <c:manualLayout>
                  <c:x val="-1.9976902187697518E-2"/>
                  <c:y val="-4.217160107063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FB7-460B-A485-2C0C556DF499}"/>
                </c:ext>
              </c:extLst>
            </c:dLbl>
            <c:dLbl>
              <c:idx val="17"/>
              <c:layout>
                <c:manualLayout>
                  <c:x val="-1.1396162645564091E-2"/>
                  <c:y val="-4.6515056570579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F3E-4F47-8B12-733CFC36C945}"/>
                </c:ext>
              </c:extLst>
            </c:dLbl>
            <c:dLbl>
              <c:idx val="19"/>
              <c:layout>
                <c:manualLayout>
                  <c:x val="-1.6363754238215275E-2"/>
                  <c:y val="-4.6016709533247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FB7-460B-A485-2C0C556DF499}"/>
                </c:ext>
              </c:extLst>
            </c:dLbl>
            <c:dLbl>
              <c:idx val="20"/>
              <c:layout>
                <c:manualLayout>
                  <c:x val="-4.2319122584200414E-3"/>
                  <c:y val="-3.5304370668707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F3E-4F47-8B12-733CFC36C945}"/>
                </c:ext>
              </c:extLst>
            </c:dLbl>
            <c:dLbl>
              <c:idx val="21"/>
              <c:layout>
                <c:manualLayout>
                  <c:x val="-3.7973309116180504E-3"/>
                  <c:y val="-2.1835722122029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B5B-485E-8BA7-6B0B4386BE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45234</c:v>
                </c:pt>
                <c:pt idx="1">
                  <c:v>45235</c:v>
                </c:pt>
                <c:pt idx="2">
                  <c:v>45236</c:v>
                </c:pt>
                <c:pt idx="3">
                  <c:v>45237</c:v>
                </c:pt>
                <c:pt idx="4">
                  <c:v>45238</c:v>
                </c:pt>
                <c:pt idx="5">
                  <c:v>45239</c:v>
                </c:pt>
                <c:pt idx="6">
                  <c:v>45240</c:v>
                </c:pt>
                <c:pt idx="7">
                  <c:v>45241</c:v>
                </c:pt>
                <c:pt idx="8">
                  <c:v>45242</c:v>
                </c:pt>
                <c:pt idx="9">
                  <c:v>45243</c:v>
                </c:pt>
                <c:pt idx="10">
                  <c:v>45244</c:v>
                </c:pt>
                <c:pt idx="11">
                  <c:v>45245</c:v>
                </c:pt>
                <c:pt idx="12">
                  <c:v>45246</c:v>
                </c:pt>
                <c:pt idx="13">
                  <c:v>45247</c:v>
                </c:pt>
                <c:pt idx="14">
                  <c:v>45248</c:v>
                </c:pt>
                <c:pt idx="15">
                  <c:v>45249</c:v>
                </c:pt>
                <c:pt idx="16">
                  <c:v>45250</c:v>
                </c:pt>
                <c:pt idx="17">
                  <c:v>45251</c:v>
                </c:pt>
                <c:pt idx="18">
                  <c:v>45252</c:v>
                </c:pt>
                <c:pt idx="19">
                  <c:v>45253</c:v>
                </c:pt>
                <c:pt idx="20">
                  <c:v>45254</c:v>
                </c:pt>
                <c:pt idx="21">
                  <c:v>45255</c:v>
                </c:pt>
                <c:pt idx="22">
                  <c:v>45256</c:v>
                </c:pt>
                <c:pt idx="23">
                  <c:v>45257</c:v>
                </c:pt>
                <c:pt idx="24">
                  <c:v>45258</c:v>
                </c:pt>
                <c:pt idx="25">
                  <c:v>45259</c:v>
                </c:pt>
                <c:pt idx="26">
                  <c:v>45260</c:v>
                </c:pt>
                <c:pt idx="27">
                  <c:v>45261</c:v>
                </c:pt>
                <c:pt idx="28">
                  <c:v>45262</c:v>
                </c:pt>
                <c:pt idx="29">
                  <c:v>45263</c:v>
                </c:pt>
                <c:pt idx="30">
                  <c:v>45264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178017</c:v>
                </c:pt>
                <c:pt idx="1">
                  <c:v>190368</c:v>
                </c:pt>
                <c:pt idx="2">
                  <c:v>173711</c:v>
                </c:pt>
                <c:pt idx="3">
                  <c:v>162308</c:v>
                </c:pt>
                <c:pt idx="4">
                  <c:v>171679</c:v>
                </c:pt>
                <c:pt idx="5">
                  <c:v>173734</c:v>
                </c:pt>
                <c:pt idx="6">
                  <c:v>185934</c:v>
                </c:pt>
                <c:pt idx="7">
                  <c:v>185743</c:v>
                </c:pt>
                <c:pt idx="8">
                  <c:v>186546</c:v>
                </c:pt>
                <c:pt idx="9">
                  <c:v>178151</c:v>
                </c:pt>
                <c:pt idx="10">
                  <c:v>169943</c:v>
                </c:pt>
                <c:pt idx="11">
                  <c:v>180335</c:v>
                </c:pt>
                <c:pt idx="12">
                  <c:v>182973</c:v>
                </c:pt>
                <c:pt idx="13">
                  <c:v>191021</c:v>
                </c:pt>
                <c:pt idx="14">
                  <c:v>196149</c:v>
                </c:pt>
                <c:pt idx="15">
                  <c:v>199857</c:v>
                </c:pt>
                <c:pt idx="16">
                  <c:v>188720</c:v>
                </c:pt>
                <c:pt idx="17">
                  <c:v>180060</c:v>
                </c:pt>
                <c:pt idx="18">
                  <c:v>186945</c:v>
                </c:pt>
                <c:pt idx="19">
                  <c:v>187530</c:v>
                </c:pt>
                <c:pt idx="20">
                  <c:v>198535</c:v>
                </c:pt>
                <c:pt idx="21">
                  <c:v>201509</c:v>
                </c:pt>
                <c:pt idx="22">
                  <c:v>204653</c:v>
                </c:pt>
                <c:pt idx="23">
                  <c:v>186108</c:v>
                </c:pt>
                <c:pt idx="24">
                  <c:v>182960</c:v>
                </c:pt>
                <c:pt idx="25">
                  <c:v>190775</c:v>
                </c:pt>
                <c:pt idx="26">
                  <c:v>192135</c:v>
                </c:pt>
                <c:pt idx="27">
                  <c:v>200207</c:v>
                </c:pt>
                <c:pt idx="28">
                  <c:v>201967</c:v>
                </c:pt>
                <c:pt idx="29">
                  <c:v>199651</c:v>
                </c:pt>
                <c:pt idx="30">
                  <c:v>185534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November 2022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8661226</c:v>
                </c:pt>
                <c:pt idx="1">
                  <c:v>10071651</c:v>
                </c:pt>
                <c:pt idx="2">
                  <c:v>10439914</c:v>
                </c:pt>
                <c:pt idx="3">
                  <c:v>9714287</c:v>
                </c:pt>
                <c:pt idx="4">
                  <c:v>10793785</c:v>
                </c:pt>
                <c:pt idx="5">
                  <c:v>10204000</c:v>
                </c:pt>
                <c:pt idx="6">
                  <c:v>9468093</c:v>
                </c:pt>
                <c:pt idx="7">
                  <c:v>9186472</c:v>
                </c:pt>
                <c:pt idx="8">
                  <c:v>10212655</c:v>
                </c:pt>
                <c:pt idx="9">
                  <c:v>10270045</c:v>
                </c:pt>
                <c:pt idx="10">
                  <c:v>8890888</c:v>
                </c:pt>
                <c:pt idx="11">
                  <c:v>10462501</c:v>
                </c:pt>
                <c:pt idx="12">
                  <c:v>9756862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5095110</c:v>
                </c:pt>
                <c:pt idx="1">
                  <c:v>5618401</c:v>
                </c:pt>
                <c:pt idx="2">
                  <c:v>5800104</c:v>
                </c:pt>
                <c:pt idx="3">
                  <c:v>5160248</c:v>
                </c:pt>
                <c:pt idx="4">
                  <c:v>5674101</c:v>
                </c:pt>
                <c:pt idx="5">
                  <c:v>5284127</c:v>
                </c:pt>
                <c:pt idx="6">
                  <c:v>4875541</c:v>
                </c:pt>
                <c:pt idx="7">
                  <c:v>4564161</c:v>
                </c:pt>
                <c:pt idx="8">
                  <c:v>4906598</c:v>
                </c:pt>
                <c:pt idx="9">
                  <c:v>4973595</c:v>
                </c:pt>
                <c:pt idx="10">
                  <c:v>4323268</c:v>
                </c:pt>
                <c:pt idx="11">
                  <c:v>5112748</c:v>
                </c:pt>
                <c:pt idx="12">
                  <c:v>4750463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7"/>
              <c:layout>
                <c:manualLayout>
                  <c:x val="-3.4946516241139931E-2"/>
                  <c:y val="-4.3308176339542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FC0-4127-9D4F-74A10BB0E1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3566116</c:v>
                </c:pt>
                <c:pt idx="1">
                  <c:v>4453250</c:v>
                </c:pt>
                <c:pt idx="2">
                  <c:v>4639810</c:v>
                </c:pt>
                <c:pt idx="3">
                  <c:v>4554039</c:v>
                </c:pt>
                <c:pt idx="4">
                  <c:v>5119684</c:v>
                </c:pt>
                <c:pt idx="5">
                  <c:v>4919873</c:v>
                </c:pt>
                <c:pt idx="6">
                  <c:v>4592552</c:v>
                </c:pt>
                <c:pt idx="7">
                  <c:v>4622311</c:v>
                </c:pt>
                <c:pt idx="8">
                  <c:v>5306057</c:v>
                </c:pt>
                <c:pt idx="9">
                  <c:v>5296450</c:v>
                </c:pt>
                <c:pt idx="10">
                  <c:v>4567620</c:v>
                </c:pt>
                <c:pt idx="11">
                  <c:v>5349753</c:v>
                </c:pt>
                <c:pt idx="12">
                  <c:v>5006399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13607</xdr:colOff>
      <xdr:row>26</xdr:row>
      <xdr:rowOff>163287</xdr:rowOff>
    </xdr:from>
    <xdr:to>
      <xdr:col>38</xdr:col>
      <xdr:colOff>802822</xdr:colOff>
      <xdr:row>52</xdr:row>
      <xdr:rowOff>166688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38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28</xdr:row>
      <xdr:rowOff>40822</xdr:rowOff>
    </xdr:from>
    <xdr:to>
      <xdr:col>39</xdr:col>
      <xdr:colOff>8618</xdr:colOff>
      <xdr:row>52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54428</xdr:colOff>
      <xdr:row>11</xdr:row>
      <xdr:rowOff>27215</xdr:rowOff>
    </xdr:from>
    <xdr:to>
      <xdr:col>26</xdr:col>
      <xdr:colOff>60940</xdr:colOff>
      <xdr:row>41</xdr:row>
      <xdr:rowOff>166988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202407</xdr:colOff>
      <xdr:row>8</xdr:row>
      <xdr:rowOff>61118</xdr:rowOff>
    </xdr:from>
    <xdr:to>
      <xdr:col>13</xdr:col>
      <xdr:colOff>726285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6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3:AY93"/>
  <sheetViews>
    <sheetView tabSelected="1"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1.75" style="1" customWidth="1"/>
    <col min="4" max="4" width="8.625" style="1" customWidth="1"/>
    <col min="5" max="5" width="8.25" style="1" customWidth="1"/>
    <col min="6" max="6" width="6.5" style="1" customWidth="1"/>
    <col min="7" max="7" width="7.875" style="1" customWidth="1"/>
    <col min="8" max="8" width="6.875" style="1" bestFit="1" customWidth="1"/>
    <col min="9" max="9" width="7.875" style="1" bestFit="1" customWidth="1"/>
    <col min="10" max="10" width="5.625" style="1" customWidth="1"/>
    <col min="11" max="11" width="3.875" style="1" hidden="1" customWidth="1"/>
    <col min="12" max="12" width="6.25" style="1" customWidth="1"/>
    <col min="13" max="13" width="5.125" style="1" customWidth="1"/>
    <col min="14" max="15" width="7.25" style="1" customWidth="1"/>
    <col min="16" max="16" width="5.875" style="1" customWidth="1"/>
    <col min="17" max="17" width="7" style="1" customWidth="1"/>
    <col min="18" max="18" width="7.125" style="1" bestFit="1" customWidth="1"/>
    <col min="19" max="19" width="5" style="1" hidden="1" customWidth="1"/>
    <col min="20" max="20" width="7.125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customWidth="1"/>
    <col min="26" max="26" width="7.125" style="1" bestFit="1" customWidth="1"/>
    <col min="27" max="27" width="5.875" style="1" customWidth="1"/>
    <col min="28" max="28" width="5.375" style="1" customWidth="1"/>
    <col min="29" max="29" width="7.125" style="1" bestFit="1" customWidth="1"/>
    <col min="30" max="30" width="8.25" style="1" customWidth="1"/>
    <col min="31" max="31" width="6.75" style="1" customWidth="1"/>
    <col min="32" max="32" width="7.25" style="1" customWidth="1"/>
    <col min="33" max="33" width="7.125" style="1" bestFit="1" customWidth="1"/>
    <col min="34" max="34" width="5.125" style="1" hidden="1" customWidth="1"/>
    <col min="35" max="36" width="5.375" style="1" customWidth="1"/>
    <col min="37" max="37" width="7.125" style="1" customWidth="1"/>
    <col min="38" max="38" width="6" style="1" customWidth="1"/>
    <col min="39" max="39" width="11.125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7"/>
      <c r="R3" s="7"/>
      <c r="AL3" s="8"/>
      <c r="AM3" s="8"/>
      <c r="AN3" s="8"/>
    </row>
    <row r="4" spans="3:51" x14ac:dyDescent="0.2"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30</v>
      </c>
      <c r="AF4" s="9" t="s">
        <v>31</v>
      </c>
      <c r="AG4" s="9" t="s">
        <v>32</v>
      </c>
      <c r="AH4" s="9" t="s">
        <v>33</v>
      </c>
      <c r="AI4" s="10" t="s">
        <v>34</v>
      </c>
      <c r="AJ4" s="10" t="s">
        <v>35</v>
      </c>
      <c r="AK4" s="10" t="s">
        <v>36</v>
      </c>
      <c r="AL4" s="11" t="s">
        <v>37</v>
      </c>
      <c r="AM4" s="12" t="s">
        <v>38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7" t="s">
        <v>0</v>
      </c>
      <c r="D24" s="26">
        <v>29817</v>
      </c>
      <c r="E24" s="26">
        <v>43616</v>
      </c>
      <c r="F24" s="32">
        <v>5163</v>
      </c>
      <c r="G24" s="32">
        <v>18380</v>
      </c>
      <c r="H24" s="32">
        <v>6226</v>
      </c>
      <c r="I24" s="32">
        <v>17291</v>
      </c>
      <c r="J24" s="31">
        <v>577</v>
      </c>
      <c r="K24" s="28"/>
      <c r="L24" s="26">
        <v>197</v>
      </c>
      <c r="M24" s="26">
        <v>87</v>
      </c>
      <c r="N24" s="26">
        <v>5043</v>
      </c>
      <c r="O24" s="26">
        <v>3836</v>
      </c>
      <c r="P24" s="26">
        <v>286</v>
      </c>
      <c r="Q24" s="26">
        <v>1237</v>
      </c>
      <c r="R24" s="26">
        <v>847</v>
      </c>
      <c r="S24" s="27"/>
      <c r="T24" s="26">
        <v>2276</v>
      </c>
      <c r="U24" s="26">
        <v>472</v>
      </c>
      <c r="V24" s="26">
        <v>1190</v>
      </c>
      <c r="W24" s="26">
        <v>626</v>
      </c>
      <c r="X24" s="28"/>
      <c r="Y24" s="26">
        <v>945</v>
      </c>
      <c r="Z24" s="26">
        <v>743</v>
      </c>
      <c r="AA24" s="26">
        <v>388</v>
      </c>
      <c r="AB24" s="26">
        <v>408</v>
      </c>
      <c r="AC24" s="26">
        <v>751</v>
      </c>
      <c r="AD24" s="26">
        <v>2739</v>
      </c>
      <c r="AE24" s="26">
        <v>345</v>
      </c>
      <c r="AF24" s="26">
        <v>5231</v>
      </c>
      <c r="AG24" s="26">
        <v>2607</v>
      </c>
      <c r="AH24" s="28"/>
      <c r="AI24" s="26">
        <v>264</v>
      </c>
      <c r="AJ24" s="26">
        <v>153</v>
      </c>
      <c r="AK24" s="26">
        <v>4490</v>
      </c>
      <c r="AL24" s="26">
        <v>247</v>
      </c>
      <c r="AM24" s="27">
        <f>SUM(D24:AL24)</f>
        <v>156478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18" t="s">
        <v>1</v>
      </c>
      <c r="D25" s="31">
        <v>128248</v>
      </c>
      <c r="E25" s="31">
        <v>28566</v>
      </c>
      <c r="F25" s="27">
        <v>0</v>
      </c>
      <c r="G25" s="31">
        <v>5525</v>
      </c>
      <c r="H25" s="32">
        <v>617</v>
      </c>
      <c r="I25" s="32">
        <v>20656</v>
      </c>
      <c r="J25" s="27">
        <v>0</v>
      </c>
      <c r="K25" s="27">
        <v>0</v>
      </c>
      <c r="L25" s="27">
        <v>0</v>
      </c>
      <c r="M25" s="27">
        <v>0</v>
      </c>
      <c r="N25" s="27">
        <v>1448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/>
      <c r="AI25" s="27">
        <v>0</v>
      </c>
      <c r="AJ25" s="27">
        <v>0</v>
      </c>
      <c r="AK25" s="27">
        <v>474</v>
      </c>
      <c r="AL25" s="27">
        <v>0</v>
      </c>
      <c r="AM25" s="27">
        <f>SUM(D25:AL25)</f>
        <v>185534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7">
        <f>SUM(D24:D25)</f>
        <v>158065</v>
      </c>
      <c r="E26" s="27">
        <f t="shared" ref="E26:I26" si="0">SUM(E24:E25)</f>
        <v>72182</v>
      </c>
      <c r="F26" s="27">
        <f t="shared" si="0"/>
        <v>5163</v>
      </c>
      <c r="G26" s="27">
        <f t="shared" si="0"/>
        <v>23905</v>
      </c>
      <c r="H26" s="27">
        <f t="shared" si="0"/>
        <v>6843</v>
      </c>
      <c r="I26" s="27">
        <f t="shared" si="0"/>
        <v>37947</v>
      </c>
      <c r="J26" s="27">
        <f t="shared" ref="J26:AG26" si="1">SUM(J24:J25)</f>
        <v>577</v>
      </c>
      <c r="K26" s="27">
        <f t="shared" si="1"/>
        <v>0</v>
      </c>
      <c r="L26" s="27">
        <f t="shared" si="1"/>
        <v>197</v>
      </c>
      <c r="M26" s="27">
        <f t="shared" si="1"/>
        <v>87</v>
      </c>
      <c r="N26" s="27">
        <f t="shared" si="1"/>
        <v>6491</v>
      </c>
      <c r="O26" s="27">
        <f t="shared" si="1"/>
        <v>3836</v>
      </c>
      <c r="P26" s="27">
        <f t="shared" si="1"/>
        <v>286</v>
      </c>
      <c r="Q26" s="27">
        <f t="shared" si="1"/>
        <v>1237</v>
      </c>
      <c r="R26" s="27">
        <f t="shared" si="1"/>
        <v>847</v>
      </c>
      <c r="S26" s="27">
        <f t="shared" si="1"/>
        <v>0</v>
      </c>
      <c r="T26" s="27">
        <f t="shared" si="1"/>
        <v>2276</v>
      </c>
      <c r="U26" s="27">
        <f t="shared" si="1"/>
        <v>472</v>
      </c>
      <c r="V26" s="27">
        <f t="shared" si="1"/>
        <v>1190</v>
      </c>
      <c r="W26" s="27">
        <f t="shared" si="1"/>
        <v>626</v>
      </c>
      <c r="X26" s="27">
        <f t="shared" si="1"/>
        <v>0</v>
      </c>
      <c r="Y26" s="27">
        <f t="shared" si="1"/>
        <v>945</v>
      </c>
      <c r="Z26" s="27">
        <f t="shared" si="1"/>
        <v>743</v>
      </c>
      <c r="AA26" s="27">
        <f t="shared" si="1"/>
        <v>388</v>
      </c>
      <c r="AB26" s="27">
        <f t="shared" si="1"/>
        <v>408</v>
      </c>
      <c r="AC26" s="27">
        <f t="shared" si="1"/>
        <v>751</v>
      </c>
      <c r="AD26" s="27">
        <f t="shared" si="1"/>
        <v>2739</v>
      </c>
      <c r="AE26" s="27">
        <f t="shared" si="1"/>
        <v>345</v>
      </c>
      <c r="AF26" s="27">
        <f t="shared" si="1"/>
        <v>5231</v>
      </c>
      <c r="AG26" s="27">
        <f t="shared" si="1"/>
        <v>2607</v>
      </c>
      <c r="AH26" s="27">
        <f>SUM(AH24:AH25)</f>
        <v>0</v>
      </c>
      <c r="AI26" s="27">
        <f t="shared" ref="AI26" si="2">SUM(AI24:AI25)</f>
        <v>264</v>
      </c>
      <c r="AJ26" s="27">
        <f>SUM(AJ24:AJ25)</f>
        <v>153</v>
      </c>
      <c r="AK26" s="27">
        <f>SUM(AK24:AK25)</f>
        <v>4964</v>
      </c>
      <c r="AL26" s="27">
        <f>SUM(AL24:AL25)</f>
        <v>247</v>
      </c>
      <c r="AM26" s="27">
        <f>SUM(D26:AL26)</f>
        <v>342012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19"/>
      <c r="AP30" s="19"/>
      <c r="AQ30" s="7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19"/>
      <c r="AP31" s="19"/>
      <c r="AQ31" s="7"/>
    </row>
    <row r="32" spans="1:51" x14ac:dyDescent="0.2">
      <c r="AO32" s="19"/>
      <c r="AP32" s="19"/>
      <c r="AQ32" s="7"/>
    </row>
    <row r="43" spans="43:43" x14ac:dyDescent="0.2">
      <c r="AQ43" s="19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3:AY41"/>
  <sheetViews>
    <sheetView zoomScale="70" zoomScaleNormal="70" workbookViewId="0"/>
  </sheetViews>
  <sheetFormatPr defaultColWidth="9" defaultRowHeight="14.25" x14ac:dyDescent="0.2"/>
  <cols>
    <col min="1" max="1" width="11.625" style="1" bestFit="1" customWidth="1"/>
    <col min="2" max="2" width="9.25" style="1" customWidth="1"/>
    <col min="3" max="3" width="14.75" style="1" customWidth="1"/>
    <col min="4" max="4" width="6.375" style="1" customWidth="1"/>
    <col min="5" max="5" width="6.75" style="1" customWidth="1"/>
    <col min="6" max="6" width="5.875" style="1" customWidth="1"/>
    <col min="7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875" style="1" customWidth="1"/>
    <col min="13" max="13" width="5.125" style="1" customWidth="1"/>
    <col min="14" max="15" width="7" style="1" bestFit="1" customWidth="1"/>
    <col min="16" max="16" width="5.875" style="1" customWidth="1"/>
    <col min="17" max="17" width="7" style="1" bestFit="1" customWidth="1"/>
    <col min="18" max="18" width="5.25" style="1" customWidth="1"/>
    <col min="19" max="19" width="5" style="1" hidden="1" customWidth="1"/>
    <col min="20" max="20" width="7" style="1" bestFit="1" customWidth="1"/>
    <col min="21" max="21" width="5.75" style="1" customWidth="1"/>
    <col min="22" max="22" width="7" style="1" bestFit="1" customWidth="1"/>
    <col min="23" max="23" width="5.375" style="1" bestFit="1" customWidth="1"/>
    <col min="24" max="24" width="5" style="1" hidden="1" customWidth="1"/>
    <col min="25" max="26" width="7" style="1" bestFit="1" customWidth="1"/>
    <col min="27" max="28" width="5.375" style="1" customWidth="1"/>
    <col min="29" max="29" width="5.875" style="1" customWidth="1"/>
    <col min="30" max="30" width="6.875" style="1" customWidth="1"/>
    <col min="31" max="31" width="5.375" style="1" customWidth="1"/>
    <col min="32" max="33" width="7" style="1" bestFit="1" customWidth="1"/>
    <col min="34" max="34" width="5.375" style="1" hidden="1" customWidth="1"/>
    <col min="35" max="36" width="5.375" style="1" customWidth="1"/>
    <col min="37" max="37" width="7.375" style="1" customWidth="1"/>
    <col min="38" max="38" width="5.875" style="1" customWidth="1"/>
    <col min="39" max="39" width="7.37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7"/>
      <c r="R3" s="7"/>
      <c r="AL3" s="8"/>
      <c r="AM3" s="8"/>
      <c r="AN3" s="8"/>
    </row>
    <row r="4" spans="3:51" x14ac:dyDescent="0.2"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30</v>
      </c>
      <c r="AF4" s="9" t="s">
        <v>31</v>
      </c>
      <c r="AG4" s="9" t="s">
        <v>32</v>
      </c>
      <c r="AH4" s="9" t="s">
        <v>33</v>
      </c>
      <c r="AI4" s="20" t="s">
        <v>34</v>
      </c>
      <c r="AJ4" s="20" t="s">
        <v>35</v>
      </c>
      <c r="AK4" s="20" t="s">
        <v>36</v>
      </c>
      <c r="AL4" s="21" t="s">
        <v>37</v>
      </c>
      <c r="AM4" s="12" t="s">
        <v>38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2" t="s">
        <v>0</v>
      </c>
      <c r="D24" s="26">
        <v>229</v>
      </c>
      <c r="E24" s="26">
        <v>316</v>
      </c>
      <c r="F24" s="26">
        <v>38</v>
      </c>
      <c r="G24" s="26">
        <v>130</v>
      </c>
      <c r="H24" s="26">
        <v>48</v>
      </c>
      <c r="I24" s="26">
        <v>130</v>
      </c>
      <c r="J24" s="26">
        <v>4</v>
      </c>
      <c r="L24" s="29">
        <v>2</v>
      </c>
      <c r="M24" s="29">
        <v>4</v>
      </c>
      <c r="N24" s="29">
        <v>38</v>
      </c>
      <c r="O24" s="29">
        <v>32</v>
      </c>
      <c r="P24" s="29">
        <v>2</v>
      </c>
      <c r="Q24" s="29">
        <v>10</v>
      </c>
      <c r="R24" s="29">
        <v>6</v>
      </c>
      <c r="S24"/>
      <c r="T24" s="29">
        <v>18</v>
      </c>
      <c r="U24" s="29">
        <v>4</v>
      </c>
      <c r="V24" s="29">
        <v>10</v>
      </c>
      <c r="W24" s="29">
        <v>6</v>
      </c>
      <c r="Y24" s="29">
        <v>8</v>
      </c>
      <c r="Z24" s="29">
        <v>6</v>
      </c>
      <c r="AA24" s="29">
        <v>4</v>
      </c>
      <c r="AB24" s="29">
        <v>8</v>
      </c>
      <c r="AC24" s="29">
        <v>6</v>
      </c>
      <c r="AD24" s="29">
        <v>20</v>
      </c>
      <c r="AE24" s="29">
        <v>2</v>
      </c>
      <c r="AF24" s="29">
        <v>34</v>
      </c>
      <c r="AG24" s="29">
        <v>20</v>
      </c>
      <c r="AI24" s="29">
        <v>4</v>
      </c>
      <c r="AJ24" s="29">
        <v>4</v>
      </c>
      <c r="AK24" s="29">
        <v>64</v>
      </c>
      <c r="AL24" s="29">
        <v>4</v>
      </c>
      <c r="AM24" s="2">
        <f>SUM(D24:AL24)</f>
        <v>1211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3" t="s">
        <v>1</v>
      </c>
      <c r="D25" s="26">
        <v>614</v>
      </c>
      <c r="E25" s="26">
        <v>192</v>
      </c>
      <c r="F25" s="2">
        <v>0</v>
      </c>
      <c r="G25" s="26">
        <v>36</v>
      </c>
      <c r="H25" s="26">
        <v>4</v>
      </c>
      <c r="I25" s="26">
        <v>111</v>
      </c>
      <c r="J25" s="2">
        <v>0</v>
      </c>
      <c r="K25" s="2"/>
      <c r="L25" s="2">
        <v>0</v>
      </c>
      <c r="M25" s="2">
        <v>0</v>
      </c>
      <c r="N25" s="2">
        <v>12</v>
      </c>
      <c r="O25" s="2">
        <v>0</v>
      </c>
      <c r="P25" s="2">
        <v>0</v>
      </c>
      <c r="Q25" s="2">
        <v>0</v>
      </c>
      <c r="R25" s="2">
        <v>0</v>
      </c>
      <c r="S25" s="2"/>
      <c r="T25" s="2">
        <v>0</v>
      </c>
      <c r="U25" s="2">
        <v>0</v>
      </c>
      <c r="V25" s="2">
        <v>0</v>
      </c>
      <c r="W25" s="2">
        <v>0</v>
      </c>
      <c r="X25" s="2"/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6</v>
      </c>
      <c r="AL25" s="2">
        <v>0</v>
      </c>
      <c r="AM25" s="2">
        <f>SUM(D25:AL25)</f>
        <v>975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>SUM(D24:D25)</f>
        <v>843</v>
      </c>
      <c r="E26" s="2">
        <f t="shared" ref="E26:AG26" si="0">SUM(E24:E25)</f>
        <v>508</v>
      </c>
      <c r="F26" s="2">
        <f t="shared" si="0"/>
        <v>38</v>
      </c>
      <c r="G26" s="2">
        <f t="shared" si="0"/>
        <v>166</v>
      </c>
      <c r="H26" s="2">
        <f t="shared" si="0"/>
        <v>52</v>
      </c>
      <c r="I26" s="2">
        <f t="shared" si="0"/>
        <v>241</v>
      </c>
      <c r="J26" s="2">
        <f t="shared" si="0"/>
        <v>4</v>
      </c>
      <c r="K26" s="2">
        <f t="shared" si="0"/>
        <v>0</v>
      </c>
      <c r="L26" s="2">
        <f t="shared" si="0"/>
        <v>2</v>
      </c>
      <c r="M26" s="2">
        <f t="shared" si="0"/>
        <v>4</v>
      </c>
      <c r="N26" s="2">
        <f t="shared" si="0"/>
        <v>50</v>
      </c>
      <c r="O26" s="2">
        <f t="shared" si="0"/>
        <v>32</v>
      </c>
      <c r="P26" s="2">
        <f t="shared" si="0"/>
        <v>2</v>
      </c>
      <c r="Q26" s="2">
        <f t="shared" si="0"/>
        <v>10</v>
      </c>
      <c r="R26" s="2">
        <f t="shared" si="0"/>
        <v>6</v>
      </c>
      <c r="S26" s="2">
        <f t="shared" si="0"/>
        <v>0</v>
      </c>
      <c r="T26" s="2">
        <f t="shared" si="0"/>
        <v>18</v>
      </c>
      <c r="U26" s="2">
        <f t="shared" si="0"/>
        <v>4</v>
      </c>
      <c r="V26" s="2">
        <f t="shared" si="0"/>
        <v>10</v>
      </c>
      <c r="W26" s="2">
        <f t="shared" si="0"/>
        <v>6</v>
      </c>
      <c r="X26" s="2">
        <f t="shared" si="0"/>
        <v>0</v>
      </c>
      <c r="Y26" s="2">
        <f t="shared" si="0"/>
        <v>8</v>
      </c>
      <c r="Z26" s="2">
        <f t="shared" si="0"/>
        <v>6</v>
      </c>
      <c r="AA26" s="2">
        <f t="shared" si="0"/>
        <v>4</v>
      </c>
      <c r="AB26" s="2">
        <f t="shared" si="0"/>
        <v>8</v>
      </c>
      <c r="AC26" s="2">
        <f t="shared" si="0"/>
        <v>6</v>
      </c>
      <c r="AD26" s="2">
        <f t="shared" si="0"/>
        <v>20</v>
      </c>
      <c r="AE26" s="2">
        <f t="shared" si="0"/>
        <v>2</v>
      </c>
      <c r="AF26" s="2">
        <f t="shared" si="0"/>
        <v>34</v>
      </c>
      <c r="AG26" s="2">
        <f t="shared" si="0"/>
        <v>20</v>
      </c>
      <c r="AH26" s="2">
        <f t="shared" ref="AH26:AL26" si="1">SUM(AH24:AH25)</f>
        <v>0</v>
      </c>
      <c r="AI26" s="2">
        <f t="shared" si="1"/>
        <v>4</v>
      </c>
      <c r="AJ26" s="2">
        <f t="shared" si="1"/>
        <v>4</v>
      </c>
      <c r="AK26" s="2">
        <f t="shared" si="1"/>
        <v>70</v>
      </c>
      <c r="AL26" s="2">
        <f t="shared" si="1"/>
        <v>4</v>
      </c>
      <c r="AM26" s="2">
        <f>SUM(D26:AL26)</f>
        <v>2186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AO28" s="19"/>
      <c r="AP28" s="19"/>
      <c r="AQ28" s="7"/>
    </row>
    <row r="29" spans="1:5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AO29" s="19"/>
      <c r="AP29" s="19"/>
      <c r="AQ29" s="7"/>
    </row>
    <row r="30" spans="1:51" x14ac:dyDescent="0.2">
      <c r="AO30" s="19"/>
      <c r="AP30" s="19"/>
      <c r="AQ30" s="7"/>
    </row>
    <row r="41" spans="43:43" x14ac:dyDescent="0.2">
      <c r="AQ41" s="19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4:AH18"/>
  <sheetViews>
    <sheetView zoomScale="70" zoomScaleNormal="70" zoomScaleSheetLayoutView="70" workbookViewId="0"/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6" width="11.125" style="1" customWidth="1"/>
    <col min="7" max="16384" width="9" style="1"/>
  </cols>
  <sheetData>
    <row r="4" spans="1:34" x14ac:dyDescent="0.2">
      <c r="D4" s="30">
        <v>45234</v>
      </c>
      <c r="E4" s="30">
        <v>45235</v>
      </c>
      <c r="F4" s="30">
        <v>45236</v>
      </c>
      <c r="G4" s="30">
        <v>45237</v>
      </c>
      <c r="H4" s="30">
        <v>45238</v>
      </c>
      <c r="I4" s="30">
        <v>45239</v>
      </c>
      <c r="J4" s="30">
        <v>45240</v>
      </c>
      <c r="K4" s="30">
        <v>45241</v>
      </c>
      <c r="L4" s="30">
        <v>45242</v>
      </c>
      <c r="M4" s="30">
        <v>45243</v>
      </c>
      <c r="N4" s="30">
        <v>45244</v>
      </c>
      <c r="O4" s="30">
        <v>45245</v>
      </c>
      <c r="P4" s="30">
        <v>45246</v>
      </c>
      <c r="Q4" s="30">
        <v>45247</v>
      </c>
      <c r="R4" s="30">
        <v>45248</v>
      </c>
      <c r="S4" s="30">
        <v>45249</v>
      </c>
      <c r="T4" s="30">
        <v>45250</v>
      </c>
      <c r="U4" s="30">
        <v>45251</v>
      </c>
      <c r="V4" s="30">
        <v>45252</v>
      </c>
      <c r="W4" s="30">
        <v>45253</v>
      </c>
      <c r="X4" s="30">
        <v>45254</v>
      </c>
      <c r="Y4" s="30">
        <v>45255</v>
      </c>
      <c r="Z4" s="30">
        <v>45256</v>
      </c>
      <c r="AA4" s="30">
        <v>45257</v>
      </c>
      <c r="AB4" s="30">
        <v>45258</v>
      </c>
      <c r="AC4" s="30">
        <v>45259</v>
      </c>
      <c r="AD4" s="30">
        <v>45260</v>
      </c>
      <c r="AE4" s="9">
        <v>45261</v>
      </c>
      <c r="AF4" s="9">
        <v>45262</v>
      </c>
      <c r="AG4" s="9">
        <v>45263</v>
      </c>
      <c r="AH4" s="9">
        <v>45264</v>
      </c>
    </row>
    <row r="5" spans="1:34" x14ac:dyDescent="0.2">
      <c r="A5" s="16"/>
      <c r="B5" s="16"/>
      <c r="C5" s="24" t="s">
        <v>0</v>
      </c>
      <c r="D5" s="16">
        <v>163493</v>
      </c>
      <c r="E5" s="16">
        <v>175004</v>
      </c>
      <c r="F5" s="16">
        <v>165527</v>
      </c>
      <c r="G5" s="16">
        <v>157922</v>
      </c>
      <c r="H5" s="16">
        <v>160590</v>
      </c>
      <c r="I5" s="16">
        <v>166129</v>
      </c>
      <c r="J5" s="16">
        <v>175076</v>
      </c>
      <c r="K5" s="16">
        <v>174280</v>
      </c>
      <c r="L5" s="16">
        <v>174936</v>
      </c>
      <c r="M5" s="16">
        <v>170520</v>
      </c>
      <c r="N5" s="16">
        <v>165126</v>
      </c>
      <c r="O5" s="16">
        <v>169556</v>
      </c>
      <c r="P5" s="16">
        <v>180888</v>
      </c>
      <c r="Q5" s="16">
        <v>184875</v>
      </c>
      <c r="R5" s="16">
        <v>181907</v>
      </c>
      <c r="S5" s="16">
        <v>186983</v>
      </c>
      <c r="T5" s="16">
        <v>187715</v>
      </c>
      <c r="U5" s="16">
        <v>176078</v>
      </c>
      <c r="V5" s="16">
        <v>175903</v>
      </c>
      <c r="W5" s="16">
        <v>186428</v>
      </c>
      <c r="X5" s="16">
        <v>189975</v>
      </c>
      <c r="Y5" s="16">
        <v>186796</v>
      </c>
      <c r="Z5" s="16">
        <v>193696</v>
      </c>
      <c r="AA5" s="16">
        <v>172611</v>
      </c>
      <c r="AB5" s="16">
        <v>172775</v>
      </c>
      <c r="AC5" s="16">
        <v>173125</v>
      </c>
      <c r="AD5" s="16">
        <v>182549</v>
      </c>
      <c r="AE5" s="16">
        <v>175989</v>
      </c>
      <c r="AF5" s="16">
        <v>167311</v>
      </c>
      <c r="AG5" s="16">
        <v>161521</v>
      </c>
      <c r="AH5" s="16">
        <v>156478</v>
      </c>
    </row>
    <row r="6" spans="1:34" x14ac:dyDescent="0.2">
      <c r="A6" s="14"/>
      <c r="B6" s="14"/>
      <c r="C6" s="25" t="s">
        <v>1</v>
      </c>
      <c r="D6" s="16">
        <v>178017</v>
      </c>
      <c r="E6" s="16">
        <v>190368</v>
      </c>
      <c r="F6" s="16">
        <v>173711</v>
      </c>
      <c r="G6" s="16">
        <v>162308</v>
      </c>
      <c r="H6" s="16">
        <v>171679</v>
      </c>
      <c r="I6" s="16">
        <v>173734</v>
      </c>
      <c r="J6" s="16">
        <v>185934</v>
      </c>
      <c r="K6" s="16">
        <v>185743</v>
      </c>
      <c r="L6" s="16">
        <v>186546</v>
      </c>
      <c r="M6" s="16">
        <v>178151</v>
      </c>
      <c r="N6" s="16">
        <v>169943</v>
      </c>
      <c r="O6" s="16">
        <v>180335</v>
      </c>
      <c r="P6" s="16">
        <v>182973</v>
      </c>
      <c r="Q6" s="16">
        <v>191021</v>
      </c>
      <c r="R6" s="16">
        <v>196149</v>
      </c>
      <c r="S6" s="16">
        <v>199857</v>
      </c>
      <c r="T6" s="16">
        <v>188720</v>
      </c>
      <c r="U6" s="16">
        <v>180060</v>
      </c>
      <c r="V6" s="16">
        <v>186945</v>
      </c>
      <c r="W6" s="16">
        <v>187530</v>
      </c>
      <c r="X6" s="16">
        <v>198535</v>
      </c>
      <c r="Y6" s="16">
        <v>201509</v>
      </c>
      <c r="Z6" s="16">
        <v>204653</v>
      </c>
      <c r="AA6" s="16">
        <v>186108</v>
      </c>
      <c r="AB6" s="16">
        <v>182960</v>
      </c>
      <c r="AC6" s="16">
        <v>190775</v>
      </c>
      <c r="AD6" s="16">
        <v>192135</v>
      </c>
      <c r="AE6" s="16">
        <v>200207</v>
      </c>
      <c r="AF6" s="16">
        <v>201967</v>
      </c>
      <c r="AG6" s="16">
        <v>199651</v>
      </c>
      <c r="AH6" s="16">
        <v>185534</v>
      </c>
    </row>
    <row r="7" spans="1:34" x14ac:dyDescent="0.2">
      <c r="C7" s="1" t="s">
        <v>2</v>
      </c>
      <c r="D7" s="2">
        <f t="shared" ref="D7" si="0">SUM(D5:D6)</f>
        <v>341510</v>
      </c>
      <c r="E7" s="2">
        <f t="shared" ref="E7:F7" si="1">SUM(E5:E6)</f>
        <v>365372</v>
      </c>
      <c r="F7" s="2">
        <f t="shared" si="1"/>
        <v>339238</v>
      </c>
      <c r="G7" s="2">
        <f t="shared" ref="G7:H7" si="2">SUM(G5:G6)</f>
        <v>320230</v>
      </c>
      <c r="H7" s="2">
        <f t="shared" si="2"/>
        <v>332269</v>
      </c>
      <c r="I7" s="2">
        <f t="shared" ref="I7:J7" si="3">SUM(I5:I6)</f>
        <v>339863</v>
      </c>
      <c r="J7" s="2">
        <f t="shared" si="3"/>
        <v>361010</v>
      </c>
      <c r="K7" s="2">
        <f t="shared" ref="K7:L7" si="4">SUM(K5:K6)</f>
        <v>360023</v>
      </c>
      <c r="L7" s="2">
        <f t="shared" si="4"/>
        <v>361482</v>
      </c>
      <c r="M7" s="2">
        <f t="shared" ref="M7:N7" si="5">SUM(M5:M6)</f>
        <v>348671</v>
      </c>
      <c r="N7" s="2">
        <f t="shared" si="5"/>
        <v>335069</v>
      </c>
      <c r="O7" s="2">
        <f t="shared" ref="O7:P7" si="6">SUM(O5:O6)</f>
        <v>349891</v>
      </c>
      <c r="P7" s="2">
        <f t="shared" si="6"/>
        <v>363861</v>
      </c>
      <c r="Q7" s="2">
        <f t="shared" ref="Q7:R7" si="7">SUM(Q5:Q6)</f>
        <v>375896</v>
      </c>
      <c r="R7" s="2">
        <f t="shared" si="7"/>
        <v>378056</v>
      </c>
      <c r="S7" s="2">
        <f t="shared" ref="S7:T7" si="8">SUM(S5:S6)</f>
        <v>386840</v>
      </c>
      <c r="T7" s="2">
        <f t="shared" si="8"/>
        <v>376435</v>
      </c>
      <c r="U7" s="2">
        <f t="shared" ref="U7:V7" si="9">SUM(U5:U6)</f>
        <v>356138</v>
      </c>
      <c r="V7" s="2">
        <f t="shared" si="9"/>
        <v>362848</v>
      </c>
      <c r="W7" s="2">
        <f t="shared" ref="W7:X7" si="10">SUM(W5:W6)</f>
        <v>373958</v>
      </c>
      <c r="X7" s="2">
        <f t="shared" si="10"/>
        <v>388510</v>
      </c>
      <c r="Y7" s="2">
        <f t="shared" ref="Y7:Z7" si="11">SUM(Y5:Y6)</f>
        <v>388305</v>
      </c>
      <c r="Z7" s="2">
        <f t="shared" si="11"/>
        <v>398349</v>
      </c>
      <c r="AA7" s="2">
        <f t="shared" ref="AA7:AB7" si="12">SUM(AA5:AA6)</f>
        <v>358719</v>
      </c>
      <c r="AB7" s="2">
        <f t="shared" si="12"/>
        <v>355735</v>
      </c>
      <c r="AC7" s="2">
        <f t="shared" ref="AC7:AD7" si="13">SUM(AC5:AC6)</f>
        <v>363900</v>
      </c>
      <c r="AD7" s="2">
        <f t="shared" si="13"/>
        <v>374684</v>
      </c>
      <c r="AE7" s="2">
        <f t="shared" ref="AE7:AF7" si="14">SUM(AE5:AE6)</f>
        <v>376196</v>
      </c>
      <c r="AF7" s="2">
        <f t="shared" si="14"/>
        <v>369278</v>
      </c>
      <c r="AG7" s="2">
        <f t="shared" ref="AG7:AH7" si="15">SUM(AG5:AG6)</f>
        <v>361172</v>
      </c>
      <c r="AH7" s="2">
        <f t="shared" si="15"/>
        <v>342012</v>
      </c>
    </row>
    <row r="8" spans="1:34" x14ac:dyDescent="0.2">
      <c r="A8" s="16"/>
      <c r="B8" s="16"/>
      <c r="C8" s="16"/>
    </row>
    <row r="9" spans="1:34" x14ac:dyDescent="0.2">
      <c r="A9" s="14"/>
      <c r="B9" s="14"/>
      <c r="C9" s="14"/>
    </row>
    <row r="10" spans="1:34" x14ac:dyDescent="0.2">
      <c r="C10" s="16"/>
    </row>
    <row r="11" spans="1:34" x14ac:dyDescent="0.2">
      <c r="C11" s="16"/>
    </row>
    <row r="12" spans="1:34" x14ac:dyDescent="0.2">
      <c r="C12" s="16"/>
    </row>
    <row r="13" spans="1:34" x14ac:dyDescent="0.2">
      <c r="C13" s="16"/>
    </row>
    <row r="14" spans="1:34" x14ac:dyDescent="0.2">
      <c r="C14" s="16"/>
    </row>
    <row r="15" spans="1:34" x14ac:dyDescent="0.2">
      <c r="C15" s="16"/>
    </row>
    <row r="16" spans="1:34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4:AE41"/>
  <sheetViews>
    <sheetView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25" style="1" customWidth="1"/>
    <col min="5" max="16" width="13.625" style="1" customWidth="1"/>
    <col min="17" max="16384" width="9" style="1"/>
  </cols>
  <sheetData>
    <row r="4" spans="1:31" x14ac:dyDescent="0.2">
      <c r="D4" s="4">
        <v>44866</v>
      </c>
      <c r="E4" s="4">
        <v>44896</v>
      </c>
      <c r="F4" s="6">
        <v>44927</v>
      </c>
      <c r="G4" s="6">
        <v>44958</v>
      </c>
      <c r="H4" s="6">
        <v>44986</v>
      </c>
      <c r="I4" s="6">
        <v>45017</v>
      </c>
      <c r="J4" s="6">
        <v>45047</v>
      </c>
      <c r="K4" s="6">
        <v>45078</v>
      </c>
      <c r="L4" s="6">
        <v>45108</v>
      </c>
      <c r="M4" s="6">
        <v>45139</v>
      </c>
      <c r="N4" s="6">
        <v>45170</v>
      </c>
      <c r="O4" s="6">
        <v>45200</v>
      </c>
      <c r="P4" s="6">
        <v>45231</v>
      </c>
    </row>
    <row r="5" spans="1:31" x14ac:dyDescent="0.2">
      <c r="A5" s="2"/>
      <c r="B5" s="2"/>
      <c r="C5" s="2" t="s">
        <v>0</v>
      </c>
      <c r="D5" s="2">
        <v>5095110</v>
      </c>
      <c r="E5" s="2">
        <v>5618401</v>
      </c>
      <c r="F5" s="2">
        <v>5800104</v>
      </c>
      <c r="G5" s="2">
        <v>5160248</v>
      </c>
      <c r="H5" s="2">
        <v>5674101</v>
      </c>
      <c r="I5" s="2">
        <v>5284127</v>
      </c>
      <c r="J5" s="2">
        <v>4875541</v>
      </c>
      <c r="K5" s="2">
        <v>4564161</v>
      </c>
      <c r="L5" s="2">
        <v>4906598</v>
      </c>
      <c r="M5" s="2">
        <v>4973595</v>
      </c>
      <c r="N5" s="2">
        <v>4323268</v>
      </c>
      <c r="O5" s="2">
        <v>5112748</v>
      </c>
      <c r="P5" s="19">
        <f>SUM('Pax 1 month'!D5:AD5)</f>
        <v>4750463</v>
      </c>
      <c r="AE5" s="1">
        <v>1097</v>
      </c>
    </row>
    <row r="6" spans="1:31" x14ac:dyDescent="0.2">
      <c r="A6" s="3"/>
      <c r="B6" s="3"/>
      <c r="C6" s="3" t="s">
        <v>1</v>
      </c>
      <c r="D6" s="2">
        <v>3566116</v>
      </c>
      <c r="E6" s="2">
        <v>4453250</v>
      </c>
      <c r="F6" s="2">
        <v>4639810</v>
      </c>
      <c r="G6" s="2">
        <v>4554039</v>
      </c>
      <c r="H6" s="2">
        <v>5119684</v>
      </c>
      <c r="I6" s="2">
        <v>4919873</v>
      </c>
      <c r="J6" s="2">
        <v>4592552</v>
      </c>
      <c r="K6" s="2">
        <v>4622311</v>
      </c>
      <c r="L6" s="2">
        <v>5306057</v>
      </c>
      <c r="M6" s="2">
        <v>5296450</v>
      </c>
      <c r="N6" s="2">
        <v>4567620</v>
      </c>
      <c r="O6" s="2">
        <v>5349753</v>
      </c>
      <c r="P6" s="19">
        <f>SUM('Pax 1 month'!D6:AD6)</f>
        <v>5006399</v>
      </c>
      <c r="AE6" s="1">
        <v>931</v>
      </c>
    </row>
    <row r="7" spans="1:31" x14ac:dyDescent="0.2">
      <c r="C7" s="1" t="s">
        <v>2</v>
      </c>
      <c r="D7" s="2">
        <f t="shared" ref="D7:H7" si="0">SUM(D5:D6)</f>
        <v>8661226</v>
      </c>
      <c r="E7" s="2">
        <f t="shared" si="0"/>
        <v>10071651</v>
      </c>
      <c r="F7" s="2">
        <f t="shared" si="0"/>
        <v>10439914</v>
      </c>
      <c r="G7" s="2">
        <f t="shared" si="0"/>
        <v>9714287</v>
      </c>
      <c r="H7" s="2">
        <f t="shared" si="0"/>
        <v>10793785</v>
      </c>
      <c r="I7" s="2">
        <f t="shared" ref="I7:J7" si="1">SUM(I5:I6)</f>
        <v>10204000</v>
      </c>
      <c r="J7" s="2">
        <f t="shared" si="1"/>
        <v>9468093</v>
      </c>
      <c r="K7" s="2">
        <f t="shared" ref="K7:L7" si="2">SUM(K5:K6)</f>
        <v>9186472</v>
      </c>
      <c r="L7" s="2">
        <f t="shared" si="2"/>
        <v>10212655</v>
      </c>
      <c r="M7" s="2">
        <f t="shared" ref="M7:N7" si="3">SUM(M5:M6)</f>
        <v>10270045</v>
      </c>
      <c r="N7" s="2">
        <f t="shared" si="3"/>
        <v>8890888</v>
      </c>
      <c r="O7" s="2">
        <f t="shared" ref="O7" si="4">SUM(O5:O6)</f>
        <v>10462501</v>
      </c>
      <c r="P7" s="2">
        <f>SUM(P5:P6)</f>
        <v>9756862</v>
      </c>
    </row>
    <row r="8" spans="1:31" x14ac:dyDescent="0.2">
      <c r="A8" s="2"/>
      <c r="B8" s="2"/>
      <c r="C8" s="2"/>
    </row>
    <row r="9" spans="1:31" x14ac:dyDescent="0.2">
      <c r="A9" s="3"/>
      <c r="B9" s="3"/>
      <c r="C9" s="3"/>
    </row>
    <row r="41" spans="4:9" x14ac:dyDescent="0.2">
      <c r="D41" s="33"/>
      <c r="E41" s="33"/>
      <c r="F41" s="33"/>
      <c r="G41" s="33"/>
      <c r="H41" s="33"/>
      <c r="I41" s="33"/>
    </row>
  </sheetData>
  <mergeCells count="1">
    <mergeCell ref="D41:I41"/>
  </mergeCells>
  <pageMargins left="0.7" right="0.7" top="0.75" bottom="0.75" header="0.3" footer="0.3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3" ma:contentTypeDescription="Create a new document." ma:contentTypeScope="" ma:versionID="b7a12601318414a0584389cf9e2397eb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027cb2f2a53fff0f1c94404263d5c9bf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A3B149-BE2F-4F1C-BAB3-CD55D8B5C35A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  <ds:schemaRef ds:uri="e888b3db-7650-4fb5-87c2-1adeb607d113"/>
    <ds:schemaRef ds:uri="http://schemas.microsoft.com/office/infopath/2007/PartnerControls"/>
    <ds:schemaRef ds:uri="http://schemas.openxmlformats.org/package/2006/metadata/core-properties"/>
    <ds:schemaRef ds:uri="d1f8fc93-d40b-44ac-9772-57f29c0b5a08"/>
  </ds:schemaRefs>
</ds:datastoreItem>
</file>

<file path=customXml/itemProps2.xml><?xml version="1.0" encoding="utf-8"?>
<ds:datastoreItem xmlns:ds="http://schemas.openxmlformats.org/officeDocument/2006/customXml" ds:itemID="{2C4D669B-82EE-4DE8-A72E-518238D457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Daily pax 4-Dec</vt:lpstr>
      <vt:lpstr>Daily flt 4-Dec</vt:lpstr>
      <vt:lpstr>Pax 1 month</vt:lpstr>
      <vt:lpstr>Pax 1 year</vt:lpstr>
      <vt:lpstr>'Daily flt 4-Dec'!Print_Area</vt:lpstr>
      <vt:lpstr>'Daily pax 4-Dec'!Print_Area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Pattarapon Phasuk</cp:lastModifiedBy>
  <cp:lastPrinted>2023-10-31T06:57:52Z</cp:lastPrinted>
  <dcterms:created xsi:type="dcterms:W3CDTF">2022-10-17T04:10:42Z</dcterms:created>
  <dcterms:modified xsi:type="dcterms:W3CDTF">2023-12-06T06:59:28Z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</Properties>
</file>