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bookViews>
    <workbookView xWindow="0" yWindow="0" windowWidth="20490" windowHeight="7245"/>
  </bookViews>
  <sheets>
    <sheet name="Daily pax 18-Jan" sheetId="235" r:id="rId1"/>
    <sheet name="Daily flt 18-Jan" sheetId="236" r:id="rId2"/>
    <sheet name="Pax 1 month" sheetId="237" r:id="rId3"/>
    <sheet name="Pax 1 year" sheetId="238" r:id="rId4"/>
  </sheets>
  <definedNames>
    <definedName name="_xlnm.Print_Area" localSheetId="1">'Daily flt 18-Jan'!$B$54:$AK$85</definedName>
    <definedName name="_xlnm.Print_Area" localSheetId="0">'Daily pax 18-Jan'!$B$53:$AK$81</definedName>
    <definedName name="_xlnm.Print_Area" localSheetId="2">'Pax 1 month'!#REF!</definedName>
    <definedName name="_xlnm.Print_Area" localSheetId="3">'Pax 1 year'!$D$10:$J$41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5" l="1"/>
  <c r="C23" i="235"/>
  <c r="K23" i="235" l="1"/>
  <c r="L23" i="235"/>
  <c r="M23" i="235"/>
  <c r="N23" i="235"/>
  <c r="O23" i="235"/>
  <c r="P23" i="235"/>
  <c r="AK21" i="235" l="1"/>
  <c r="AK22" i="235"/>
  <c r="B23" i="236" l="1"/>
  <c r="C23" i="236"/>
  <c r="N7" i="238" l="1"/>
  <c r="M7" i="238"/>
  <c r="L7" i="238"/>
  <c r="K7" i="238"/>
  <c r="J7" i="238"/>
  <c r="I7" i="238"/>
  <c r="H7" i="238"/>
  <c r="G7" i="238"/>
  <c r="F7" i="238"/>
  <c r="E7" i="238"/>
  <c r="D7" i="238"/>
  <c r="H23" i="236" l="1"/>
  <c r="AG23" i="235" l="1"/>
  <c r="H23" i="235" l="1"/>
  <c r="D23" i="235" l="1"/>
  <c r="E23" i="235"/>
  <c r="F23" i="235"/>
  <c r="G23" i="235"/>
  <c r="R23" i="235" l="1"/>
  <c r="AG23" i="236" l="1"/>
  <c r="W23" i="235" l="1"/>
  <c r="R23" i="236" l="1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J23" i="235" l="1"/>
  <c r="F23" i="236" l="1"/>
  <c r="L23" i="236"/>
  <c r="AH23" i="236"/>
  <c r="X23" i="235"/>
  <c r="Y23" i="235"/>
  <c r="Z23" i="235"/>
  <c r="AA23" i="235"/>
  <c r="AB23" i="235"/>
  <c r="AC23" i="235"/>
  <c r="AD23" i="235"/>
  <c r="AE23" i="235"/>
  <c r="AK21" i="236"/>
  <c r="AK22" i="236"/>
  <c r="I23" i="236"/>
  <c r="J23" i="236"/>
  <c r="K23" i="236"/>
  <c r="M23" i="236"/>
  <c r="N23" i="236"/>
  <c r="O23" i="236"/>
  <c r="P23" i="236"/>
  <c r="Q23" i="236"/>
  <c r="AE23" i="236"/>
  <c r="I23" i="235"/>
  <c r="Q23" i="235"/>
  <c r="S23" i="235"/>
  <c r="T23" i="235"/>
  <c r="U23" i="235"/>
  <c r="V23" i="235"/>
  <c r="AF23" i="236"/>
  <c r="AI23" i="236"/>
  <c r="AJ23" i="236"/>
  <c r="G23" i="236"/>
  <c r="E23" i="236"/>
  <c r="D23" i="236"/>
  <c r="AJ23" i="235"/>
  <c r="AI23" i="235"/>
  <c r="AH23" i="235"/>
  <c r="AF23" i="235"/>
  <c r="AK23" i="235" l="1"/>
  <c r="AK23" i="236"/>
</calcChain>
</file>

<file path=xl/sharedStrings.xml><?xml version="1.0" encoding="utf-8"?>
<sst xmlns="http://schemas.openxmlformats.org/spreadsheetml/2006/main" count="129" uniqueCount="41">
  <si>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</si>
  <si>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</si>
  <si>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</si>
  <si>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</si>
  <si>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</si>
  <si>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</si>
  <si>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</si>
  <si>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</si>
  <si>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</si>
  <si>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</si>
  <si>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</si>
  <si>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</si>
  <si>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</si>
  <si>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</si>
  <si>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</si>
  <si>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</si>
  <si>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</si>
  <si>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</si>
  <si>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</si>
  <si>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</si>
  <si>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</si>
  <si>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</si>
  <si>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</si>
  <si>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</si>
  <si>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</si>
  <si>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</si>
  <si>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</si>
  <si>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</si>
  <si>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</si>
  <si>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</si>
  <si>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</si>
  <si>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</si>
  <si>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</si>
  <si>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</si>
  <si>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</si>
  <si>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</si>
  <si>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</si>
  <si>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</si>
  <si>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</si>
  <si>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</si>
  <si>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ธ.ค.66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</si>
</sst>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5">
    <xf numFmtId="0" fontId="0" fillId="0" borderId="0" xfId="0"/>
    <xf numFmtId="165" fontId="6" fillId="4" borderId="1" xfId="1" applyNumberFormat="1" applyFont="1" applyFill="1" applyBorder="1" applyAlignment="1">
      <alignment horizontal="center" vertical="center"/>
    </xf>
    <xf numFmtId="0" fontId="4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67" fontId="8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65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167" fontId="12" fillId="0" borderId="0" xfId="3" applyNumberFormat="1" applyFont="1" applyFill="1" applyAlignment="1">
      <alignment vertical="center"/>
    </xf>
    <xf numFmtId="168" fontId="12" fillId="0" borderId="0" xfId="4" applyNumberFormat="1" applyFont="1" applyAlignment="1">
      <alignment vertical="center"/>
    </xf>
    <xf numFmtId="0" fontId="11" fillId="13" borderId="0" xfId="3" applyNumberFormat="1" applyFont="1" applyFill="1" applyAlignment="1">
      <alignment horizontal="left" vertical="center"/>
    </xf>
    <xf numFmtId="0" fontId="6" fillId="14" borderId="0" xfId="1" applyFont="1" applyFill="1" applyAlignment="1">
      <alignment horizontal="left" vertical="center"/>
    </xf>
    <xf numFmtId="167" fontId="12" fillId="0" borderId="0" xfId="3" applyNumberFormat="1" applyFont="1" applyAlignment="1">
      <alignment vertical="center"/>
    </xf>
    <xf numFmtId="166" fontId="6" fillId="3" borderId="1" xfId="1" applyNumberFormat="1" applyFont="1" applyFill="1" applyBorder="1" applyAlignment="1">
      <alignment horizontal="center" vertical="center"/>
    </xf>
    <xf numFmtId="0" fontId="11" fillId="15" borderId="0" xfId="3" applyNumberFormat="1" applyFont="1" applyFill="1" applyAlignment="1">
      <alignment vertical="center"/>
    </xf>
    <xf numFmtId="168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NumberFormat="1" applyFont="1" applyFill="1" applyAlignment="1">
      <alignment vertical="center"/>
    </xf>
    <xf numFmtId="0" fontId="13" fillId="0" borderId="0" xfId="1" applyFont="1" applyAlignment="1">
      <alignment vertical="center"/>
    </xf>
    <xf numFmtId="168" fontId="14" fillId="0" borderId="0" xfId="4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165" fontId="15" fillId="4" borderId="1" xfId="1" applyNumberFormat="1" applyFont="1" applyFill="1" applyBorder="1" applyAlignment="1">
      <alignment horizontal="center" vertical="center"/>
    </xf>
    <xf numFmtId="165" fontId="15" fillId="10" borderId="1" xfId="1" applyNumberFormat="1" applyFont="1" applyFill="1" applyBorder="1" applyAlignment="1">
      <alignment horizontal="center" vertical="center"/>
    </xf>
    <xf numFmtId="165" fontId="15" fillId="11" borderId="1" xfId="1" applyNumberFormat="1" applyFont="1" applyFill="1" applyBorder="1" applyAlignment="1">
      <alignment horizontal="center" vertical="center"/>
    </xf>
    <xf numFmtId="166" fontId="15" fillId="7" borderId="1" xfId="1" applyNumberFormat="1" applyFont="1" applyFill="1" applyBorder="1" applyAlignment="1">
      <alignment horizontal="center" vertical="center"/>
    </xf>
    <xf numFmtId="0" fontId="15" fillId="2" borderId="0" xfId="1" applyFont="1" applyFill="1" applyAlignment="1">
      <alignment vertical="center"/>
    </xf>
    <xf numFmtId="167" fontId="14" fillId="0" borderId="0" xfId="3" applyNumberFormat="1" applyFont="1" applyAlignment="1">
      <alignment horizontal="right" vertical="center"/>
    </xf>
    <xf numFmtId="0" fontId="4" fillId="12" borderId="0" xfId="1" applyFont="1" applyFill="1" applyAlignment="1">
      <alignment vertical="center"/>
    </xf>
    <xf numFmtId="168" fontId="7" fillId="0" borderId="0" xfId="4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165" fontId="15" fillId="5" borderId="1" xfId="1" applyNumberFormat="1" applyFont="1" applyFill="1" applyBorder="1" applyAlignment="1">
      <alignment horizontal="center" vertical="center"/>
    </xf>
    <xf numFmtId="165" fontId="15" fillId="6" borderId="1" xfId="1" applyNumberFormat="1" applyFont="1" applyFill="1" applyBorder="1" applyAlignment="1">
      <alignment horizontal="center" vertical="center"/>
    </xf>
    <xf numFmtId="0" fontId="15" fillId="8" borderId="0" xfId="1" applyFont="1" applyFill="1" applyAlignment="1">
      <alignment vertical="center"/>
    </xf>
    <xf numFmtId="0" fontId="15" fillId="9" borderId="0" xfId="1" applyFont="1" applyFill="1" applyAlignment="1">
      <alignment vertical="center"/>
    </xf>
    <xf numFmtId="168" fontId="16" fillId="0" borderId="0" xfId="4" applyNumberFormat="1" applyFont="1" applyAlignment="1">
      <alignment vertical="center"/>
    </xf>
    <xf numFmtId="167" fontId="2" fillId="0" borderId="0" xfId="3" applyNumberFormat="1" applyFont="1" applyAlignment="1">
      <alignment vertical="center"/>
    </xf>
    <xf numFmtId="167" fontId="2" fillId="0" borderId="0" xfId="3" applyNumberFormat="1" applyFont="1" applyFill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1" fillId="0" borderId="0" xfId="0" applyNumberFormat="1" applyFont="1"/>
    <xf numFmtId="167" fontId="1" fillId="0" borderId="0" xfId="0" applyNumberFormat="1" applyFont="1" applyAlignment="1">
      <alignment vertical="center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18th Jan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18-Jan'!$A$21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18-Jan'!$B$1,'Daily pax 18-Jan'!$E$1,'Daily pax 18-Jan'!$G$1,'Daily pax 18-Jan'!$D$1,'Daily pax 18-Jan'!$F$1,'Daily pax 18-Jan'!$C$1,'Daily pax 18-Jan'!$H$1:$AJ$1)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18-Jan'!$B$21,'Daily pax 18-Jan'!$E$21,'Daily pax 18-Jan'!$G$21,'Daily pax 18-Jan'!$D$21,'Daily pax 18-Jan'!$F$21,'Daily pax 18-Jan'!$C$21,'Daily pax 18-Jan'!$H$21:$AJ$21)</c:f>
              <c:numCache>
                <c:formatCode>_(* #,##0_);_(* \(#,##0\);_(* "-"??_);_(@_)</c:formatCode>
                <c:ptCount val="31"/>
                <c:pt idx="0">
                  <c:v>32912</c:v>
                </c:pt>
                <c:pt idx="1">
                  <c:v>51906</c:v>
                </c:pt>
                <c:pt idx="2">
                  <c:v>17956</c:v>
                </c:pt>
                <c:pt idx="3">
                  <c:v>21179</c:v>
                </c:pt>
                <c:pt idx="4">
                  <c:v>7345</c:v>
                </c:pt>
                <c:pt idx="5">
                  <c:v>5552</c:v>
                </c:pt>
                <c:pt idx="6">
                  <c:v>327</c:v>
                </c:pt>
                <c:pt idx="7">
                  <c:v>212</c:v>
                </c:pt>
                <c:pt idx="8">
                  <c:v>0</c:v>
                </c:pt>
                <c:pt idx="9">
                  <c:v>6493</c:v>
                </c:pt>
                <c:pt idx="10">
                  <c:v>4076</c:v>
                </c:pt>
                <c:pt idx="11">
                  <c:v>297</c:v>
                </c:pt>
                <c:pt idx="12">
                  <c:v>1544</c:v>
                </c:pt>
                <c:pt idx="13">
                  <c:v>1165</c:v>
                </c:pt>
                <c:pt idx="14">
                  <c:v>2995</c:v>
                </c:pt>
                <c:pt idx="15">
                  <c:v>543</c:v>
                </c:pt>
                <c:pt idx="16">
                  <c:v>1322</c:v>
                </c:pt>
                <c:pt idx="17">
                  <c:v>776</c:v>
                </c:pt>
                <c:pt idx="18">
                  <c:v>1145</c:v>
                </c:pt>
                <c:pt idx="19">
                  <c:v>973</c:v>
                </c:pt>
                <c:pt idx="20">
                  <c:v>674</c:v>
                </c:pt>
                <c:pt idx="21">
                  <c:v>308</c:v>
                </c:pt>
                <c:pt idx="22">
                  <c:v>961</c:v>
                </c:pt>
                <c:pt idx="23">
                  <c:v>3914</c:v>
                </c:pt>
                <c:pt idx="24">
                  <c:v>0</c:v>
                </c:pt>
                <c:pt idx="25">
                  <c:v>4916</c:v>
                </c:pt>
                <c:pt idx="26">
                  <c:v>3973</c:v>
                </c:pt>
                <c:pt idx="27">
                  <c:v>274</c:v>
                </c:pt>
                <c:pt idx="28">
                  <c:v>184</c:v>
                </c:pt>
                <c:pt idx="29">
                  <c:v>7350</c:v>
                </c:pt>
                <c:pt idx="30">
                  <c:v>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18-Jan'!$A$22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18-Jan'!$B$1,'Daily pax 18-Jan'!$E$1,'Daily pax 18-Jan'!$G$1,'Daily pax 18-Jan'!$D$1,'Daily pax 18-Jan'!$F$1,'Daily pax 18-Jan'!$C$1,'Daily pax 18-Jan'!$H$1:$AJ$1)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18-Jan'!$B$22,'Daily pax 18-Jan'!$E$22,'Daily pax 18-Jan'!$G$22,'Daily pax 18-Jan'!$D$22,'Daily pax 18-Jan'!$F$22,'Daily pax 18-Jan'!$C$22,'Daily pax 18-Jan'!$H$22:$AJ$22)</c:f>
              <c:numCache>
                <c:formatCode>_(* #,##0_);_(* \(#,##0\);_(* "-"??_);_(@_)</c:formatCode>
                <c:ptCount val="31"/>
                <c:pt idx="0">
                  <c:v>135720</c:v>
                </c:pt>
                <c:pt idx="1">
                  <c:v>30018</c:v>
                </c:pt>
                <c:pt idx="2">
                  <c:v>26993</c:v>
                </c:pt>
                <c:pt idx="3">
                  <c:v>7175</c:v>
                </c:pt>
                <c:pt idx="4">
                  <c:v>623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1603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525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18th Jan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18-Jan'!$A$21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18-Jan'!$B$1,'Daily flt 18-Jan'!$E$1,'Daily flt 18-Jan'!$G$1,'Daily flt 18-Jan'!$D$1,'Daily flt 18-Jan'!$F$1,'Daily flt 18-Jan'!$C$1,'Daily flt 18-Jan'!$H$1:$AJ$1)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18-Jan'!$B$21,'Daily flt 18-Jan'!$E$21,'Daily flt 18-Jan'!$G$21,'Daily flt 18-Jan'!$D$21,'Daily flt 18-Jan'!$F$21,'Daily flt 18-Jan'!$C$21,'Daily flt 18-Jan'!$H$21:$AJ$21)</c:f>
              <c:numCache>
                <c:formatCode>_(* #,##0_);_(* \(#,##0\);_(* "-"??_);_(@_)</c:formatCode>
                <c:ptCount val="31"/>
                <c:pt idx="0">
                  <c:v>219</c:v>
                </c:pt>
                <c:pt idx="1">
                  <c:v>319</c:v>
                </c:pt>
                <c:pt idx="2">
                  <c:v>115</c:v>
                </c:pt>
                <c:pt idx="3">
                  <c:v>124</c:v>
                </c:pt>
                <c:pt idx="4">
                  <c:v>47</c:v>
                </c:pt>
                <c:pt idx="5">
                  <c:v>34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40</c:v>
                </c:pt>
                <c:pt idx="10">
                  <c:v>28</c:v>
                </c:pt>
                <c:pt idx="11">
                  <c:v>2</c:v>
                </c:pt>
                <c:pt idx="12">
                  <c:v>10</c:v>
                </c:pt>
                <c:pt idx="13">
                  <c:v>8</c:v>
                </c:pt>
                <c:pt idx="14">
                  <c:v>18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9</c:v>
                </c:pt>
                <c:pt idx="19">
                  <c:v>6</c:v>
                </c:pt>
                <c:pt idx="20">
                  <c:v>4</c:v>
                </c:pt>
                <c:pt idx="21">
                  <c:v>6</c:v>
                </c:pt>
                <c:pt idx="22">
                  <c:v>6</c:v>
                </c:pt>
                <c:pt idx="23">
                  <c:v>24</c:v>
                </c:pt>
                <c:pt idx="24">
                  <c:v>0</c:v>
                </c:pt>
                <c:pt idx="25">
                  <c:v>30</c:v>
                </c:pt>
                <c:pt idx="26">
                  <c:v>26</c:v>
                </c:pt>
                <c:pt idx="27">
                  <c:v>4</c:v>
                </c:pt>
                <c:pt idx="28">
                  <c:v>4</c:v>
                </c:pt>
                <c:pt idx="29">
                  <c:v>70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18-Jan'!$A$22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18-Jan'!$B$1,'Daily flt 18-Jan'!$E$1,'Daily flt 18-Jan'!$G$1,'Daily flt 18-Jan'!$D$1,'Daily flt 18-Jan'!$F$1,'Daily flt 18-Jan'!$C$1,'Daily flt 18-Jan'!$H$1:$AJ$1)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18-Jan'!$B$22,'Daily flt 18-Jan'!$E$22,'Daily flt 18-Jan'!$G$22,'Daily flt 18-Jan'!$D$22,'Daily flt 18-Jan'!$F$22,'Daily flt 18-Jan'!$C$22,'Daily flt 18-Jan'!$H$22:$AJ$22)</c:f>
              <c:numCache>
                <c:formatCode>_(* #,##0_);_(* \(#,##0\);_(* "-"??_);_(@_)</c:formatCode>
                <c:ptCount val="31"/>
                <c:pt idx="0">
                  <c:v>691</c:v>
                </c:pt>
                <c:pt idx="1">
                  <c:v>204</c:v>
                </c:pt>
                <c:pt idx="2">
                  <c:v>145</c:v>
                </c:pt>
                <c:pt idx="3">
                  <c:v>43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18th Jan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45280</c:v>
                </c:pt>
                <c:pt idx="1">
                  <c:v>45281</c:v>
                </c:pt>
                <c:pt idx="2">
                  <c:v>45282</c:v>
                </c:pt>
                <c:pt idx="3">
                  <c:v>45283</c:v>
                </c:pt>
                <c:pt idx="4">
                  <c:v>45284</c:v>
                </c:pt>
                <c:pt idx="5">
                  <c:v>45285</c:v>
                </c:pt>
                <c:pt idx="6">
                  <c:v>45286</c:v>
                </c:pt>
                <c:pt idx="7">
                  <c:v>45287</c:v>
                </c:pt>
                <c:pt idx="8">
                  <c:v>45288</c:v>
                </c:pt>
                <c:pt idx="9">
                  <c:v>45289</c:v>
                </c:pt>
                <c:pt idx="10">
                  <c:v>45290</c:v>
                </c:pt>
                <c:pt idx="11">
                  <c:v>45291</c:v>
                </c:pt>
                <c:pt idx="12">
                  <c:v>45292</c:v>
                </c:pt>
                <c:pt idx="13">
                  <c:v>45293</c:v>
                </c:pt>
                <c:pt idx="14">
                  <c:v>45294</c:v>
                </c:pt>
                <c:pt idx="15">
                  <c:v>45295</c:v>
                </c:pt>
                <c:pt idx="16">
                  <c:v>45296</c:v>
                </c:pt>
                <c:pt idx="17">
                  <c:v>45297</c:v>
                </c:pt>
                <c:pt idx="18">
                  <c:v>45298</c:v>
                </c:pt>
                <c:pt idx="19">
                  <c:v>45299</c:v>
                </c:pt>
                <c:pt idx="20">
                  <c:v>45300</c:v>
                </c:pt>
                <c:pt idx="21">
                  <c:v>45301</c:v>
                </c:pt>
                <c:pt idx="22">
                  <c:v>45302</c:v>
                </c:pt>
                <c:pt idx="23">
                  <c:v>45303</c:v>
                </c:pt>
                <c:pt idx="24">
                  <c:v>45304</c:v>
                </c:pt>
                <c:pt idx="25">
                  <c:v>45305</c:v>
                </c:pt>
                <c:pt idx="26">
                  <c:v>45306</c:v>
                </c:pt>
                <c:pt idx="27">
                  <c:v>45307</c:v>
                </c:pt>
                <c:pt idx="28">
                  <c:v>45308</c:v>
                </c:pt>
                <c:pt idx="29">
                  <c:v>45309</c:v>
                </c:pt>
              </c:numCache>
            </c:numRef>
          </c:cat>
          <c:val>
            <c:numRef>
              <c:f>'Pax 1 month'!$D$7:$AG$7</c:f>
              <c:numCache>
                <c:formatCode>_(* #,##0_);_(* \(#,##0\);_(* "-"??_);_(@_)</c:formatCode>
                <c:ptCount val="30"/>
                <c:pt idx="0">
                  <c:v>392517</c:v>
                </c:pt>
                <c:pt idx="1">
                  <c:v>397562</c:v>
                </c:pt>
                <c:pt idx="2" formatCode="_-* #,##0_-;\-* #,##0_-;_-* &quot;-&quot;??_-;_-@_-">
                  <c:v>414920</c:v>
                </c:pt>
                <c:pt idx="3" formatCode="_-* #,##0_-;\-* #,##0_-;_-* &quot;-&quot;??_-;_-@_-">
                  <c:v>406903</c:v>
                </c:pt>
                <c:pt idx="4" formatCode="_-* #,##0_-;\-* #,##0_-;_-* &quot;-&quot;??_-;_-@_-">
                  <c:v>389381</c:v>
                </c:pt>
                <c:pt idx="5" formatCode="_-* #,##0_-;\-* #,##0_-;_-* &quot;-&quot;??_-;_-@_-">
                  <c:v>379352</c:v>
                </c:pt>
                <c:pt idx="6" formatCode="_-* #,##0_-;\-* #,##0_-;_-* &quot;-&quot;??_-;_-@_-">
                  <c:v>392844</c:v>
                </c:pt>
                <c:pt idx="7" formatCode="_-* #,##0_-;\-* #,##0_-;_-* &quot;-&quot;??_-;_-@_-">
                  <c:v>403966</c:v>
                </c:pt>
                <c:pt idx="8" formatCode="_-* #,##0_-;\-* #,##0_-;_-* &quot;-&quot;??_-;_-@_-">
                  <c:v>394839</c:v>
                </c:pt>
                <c:pt idx="9" formatCode="_-* #,##0_-;\-* #,##0_-;_-* &quot;-&quot;??_-;_-@_-">
                  <c:v>407672</c:v>
                </c:pt>
                <c:pt idx="10" formatCode="_-* #,##0_-;\-* #,##0_-;_-* &quot;-&quot;??_-;_-@_-">
                  <c:v>389627</c:v>
                </c:pt>
                <c:pt idx="11" formatCode="_-* #,##0_-;\-* #,##0_-;_-* &quot;-&quot;??_-;_-@_-">
                  <c:v>370733</c:v>
                </c:pt>
                <c:pt idx="12" formatCode="_-* #,##0_-;\-* #,##0_-;_-* &quot;-&quot;??_-;_-@_-">
                  <c:v>381705</c:v>
                </c:pt>
                <c:pt idx="13" formatCode="_-* #,##0_-;\-* #,##0_-;_-* &quot;-&quot;??_-;_-@_-">
                  <c:v>400782</c:v>
                </c:pt>
                <c:pt idx="14" formatCode="_-* #,##0_-;\-* #,##0_-;_-* &quot;-&quot;??_-;_-@_-">
                  <c:v>399588</c:v>
                </c:pt>
                <c:pt idx="15" formatCode="_-* #,##0_-;\-* #,##0_-;_-* &quot;-&quot;??_-;_-@_-">
                  <c:v>382543</c:v>
                </c:pt>
                <c:pt idx="16" formatCode="_-* #,##0_-;\-* #,##0_-;_-* &quot;-&quot;??_-;_-@_-">
                  <c:v>389710</c:v>
                </c:pt>
                <c:pt idx="17" formatCode="_-* #,##0_-;\-* #,##0_-;_-* &quot;-&quot;??_-;_-@_-">
                  <c:v>382668</c:v>
                </c:pt>
                <c:pt idx="18" formatCode="_-* #,##0_-;\-* #,##0_-;_-* &quot;-&quot;??_-;_-@_-">
                  <c:v>394401</c:v>
                </c:pt>
                <c:pt idx="19" formatCode="_-* #,##0_-;\-* #,##0_-;_-* &quot;-&quot;??_-;_-@_-">
                  <c:v>374343</c:v>
                </c:pt>
                <c:pt idx="20" formatCode="_-* #,##0_-;\-* #,##0_-;_-* &quot;-&quot;??_-;_-@_-">
                  <c:v>361313</c:v>
                </c:pt>
                <c:pt idx="21" formatCode="_-* #,##0_-;\-* #,##0_-;_-* &quot;-&quot;??_-;_-@_-">
                  <c:v>375139</c:v>
                </c:pt>
                <c:pt idx="22" formatCode="_-* #,##0_-;\-* #,##0_-;_-* &quot;-&quot;??_-;_-@_-">
                  <c:v>368144</c:v>
                </c:pt>
                <c:pt idx="23" formatCode="_-* #,##0_-;\-* #,##0_-;_-* &quot;-&quot;??_-;_-@_-">
                  <c:v>386027</c:v>
                </c:pt>
                <c:pt idx="24" formatCode="_-* #,##0_-;\-* #,##0_-;_-* &quot;-&quot;??_-;_-@_-">
                  <c:v>375645</c:v>
                </c:pt>
                <c:pt idx="25" formatCode="_-* #,##0_-;\-* #,##0_-;_-* &quot;-&quot;??_-;_-@_-">
                  <c:v>396223</c:v>
                </c:pt>
                <c:pt idx="26" formatCode="_-* #,##0_-;\-* #,##0_-;_-* &quot;-&quot;??_-;_-@_-">
                  <c:v>380436</c:v>
                </c:pt>
                <c:pt idx="27" formatCode="_-* #,##0_-;\-* #,##0_-;_-* &quot;-&quot;??_-;_-@_-">
                  <c:v>370981</c:v>
                </c:pt>
                <c:pt idx="28" formatCode="_-* #,##0_-;\-* #,##0_-;_-* &quot;-&quot;??_-;_-@_-">
                  <c:v>373024</c:v>
                </c:pt>
                <c:pt idx="29" formatCode="_-* #,##0_-;\-* #,##0_-;_-* &quot;-&quot;??_-;_-@_-">
                  <c:v>384543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45280</c:v>
                </c:pt>
                <c:pt idx="1">
                  <c:v>45281</c:v>
                </c:pt>
                <c:pt idx="2">
                  <c:v>45282</c:v>
                </c:pt>
                <c:pt idx="3">
                  <c:v>45283</c:v>
                </c:pt>
                <c:pt idx="4">
                  <c:v>45284</c:v>
                </c:pt>
                <c:pt idx="5">
                  <c:v>45285</c:v>
                </c:pt>
                <c:pt idx="6">
                  <c:v>45286</c:v>
                </c:pt>
                <c:pt idx="7">
                  <c:v>45287</c:v>
                </c:pt>
                <c:pt idx="8">
                  <c:v>45288</c:v>
                </c:pt>
                <c:pt idx="9">
                  <c:v>45289</c:v>
                </c:pt>
                <c:pt idx="10">
                  <c:v>45290</c:v>
                </c:pt>
                <c:pt idx="11">
                  <c:v>45291</c:v>
                </c:pt>
                <c:pt idx="12">
                  <c:v>45292</c:v>
                </c:pt>
                <c:pt idx="13">
                  <c:v>45293</c:v>
                </c:pt>
                <c:pt idx="14">
                  <c:v>45294</c:v>
                </c:pt>
                <c:pt idx="15">
                  <c:v>45295</c:v>
                </c:pt>
                <c:pt idx="16">
                  <c:v>45296</c:v>
                </c:pt>
                <c:pt idx="17">
                  <c:v>45297</c:v>
                </c:pt>
                <c:pt idx="18">
                  <c:v>45298</c:v>
                </c:pt>
                <c:pt idx="19">
                  <c:v>45299</c:v>
                </c:pt>
                <c:pt idx="20">
                  <c:v>45300</c:v>
                </c:pt>
                <c:pt idx="21">
                  <c:v>45301</c:v>
                </c:pt>
                <c:pt idx="22">
                  <c:v>45302</c:v>
                </c:pt>
                <c:pt idx="23">
                  <c:v>45303</c:v>
                </c:pt>
                <c:pt idx="24">
                  <c:v>45304</c:v>
                </c:pt>
                <c:pt idx="25">
                  <c:v>45305</c:v>
                </c:pt>
                <c:pt idx="26">
                  <c:v>45306</c:v>
                </c:pt>
                <c:pt idx="27">
                  <c:v>45307</c:v>
                </c:pt>
                <c:pt idx="28">
                  <c:v>45308</c:v>
                </c:pt>
                <c:pt idx="29">
                  <c:v>45309</c:v>
                </c:pt>
              </c:numCache>
            </c:numRef>
          </c:cat>
          <c:val>
            <c:numRef>
              <c:f>'Pax 1 month'!$D$5:$AG$5</c:f>
              <c:numCache>
                <c:formatCode>_(* #,##0_);_(* \(#,##0\);_(* "-"??_);_(@_)</c:formatCode>
                <c:ptCount val="30"/>
                <c:pt idx="0">
                  <c:v>183155</c:v>
                </c:pt>
                <c:pt idx="1">
                  <c:v>189295</c:v>
                </c:pt>
                <c:pt idx="2" formatCode="_-* #,##0_-;\-* #,##0_-;_-* &quot;-&quot;??_-;_-@_-">
                  <c:v>193681</c:v>
                </c:pt>
                <c:pt idx="3" formatCode="_-* #,##0_-;\-* #,##0_-;_-* &quot;-&quot;??_-;_-@_-">
                  <c:v>184454</c:v>
                </c:pt>
                <c:pt idx="4" formatCode="_-* #,##0_-;\-* #,##0_-;_-* &quot;-&quot;??_-;_-@_-">
                  <c:v>180933</c:v>
                </c:pt>
                <c:pt idx="5" formatCode="_-* #,##0_-;\-* #,##0_-;_-* &quot;-&quot;??_-;_-@_-">
                  <c:v>174565</c:v>
                </c:pt>
                <c:pt idx="6" formatCode="_-* #,##0_-;\-* #,##0_-;_-* &quot;-&quot;??_-;_-@_-">
                  <c:v>182915</c:v>
                </c:pt>
                <c:pt idx="7" formatCode="_-* #,##0_-;\-* #,##0_-;_-* &quot;-&quot;??_-;_-@_-">
                  <c:v>189426</c:v>
                </c:pt>
                <c:pt idx="8" formatCode="_-* #,##0_-;\-* #,##0_-;_-* &quot;-&quot;??_-;_-@_-">
                  <c:v>187548</c:v>
                </c:pt>
                <c:pt idx="9" formatCode="_-* #,##0_-;\-* #,##0_-;_-* &quot;-&quot;??_-;_-@_-">
                  <c:v>187278</c:v>
                </c:pt>
                <c:pt idx="10" formatCode="_-* #,##0_-;\-* #,##0_-;_-* &quot;-&quot;??_-;_-@_-">
                  <c:v>180122</c:v>
                </c:pt>
                <c:pt idx="11" formatCode="_-* #,##0_-;\-* #,##0_-;_-* &quot;-&quot;??_-;_-@_-">
                  <c:v>173857</c:v>
                </c:pt>
                <c:pt idx="12" formatCode="_-* #,##0_-;\-* #,##0_-;_-* &quot;-&quot;??_-;_-@_-">
                  <c:v>186223</c:v>
                </c:pt>
                <c:pt idx="13" formatCode="_-* #,##0_-;\-* #,##0_-;_-* &quot;-&quot;??_-;_-@_-">
                  <c:v>190227</c:v>
                </c:pt>
                <c:pt idx="14" formatCode="_-* #,##0_-;\-* #,##0_-;_-* &quot;-&quot;??_-;_-@_-">
                  <c:v>188035</c:v>
                </c:pt>
                <c:pt idx="15" formatCode="_-* #,##0_-;\-* #,##0_-;_-* &quot;-&quot;??_-;_-@_-">
                  <c:v>179850</c:v>
                </c:pt>
                <c:pt idx="16" formatCode="_-* #,##0_-;\-* #,##0_-;_-* &quot;-&quot;??_-;_-@_-">
                  <c:v>184208</c:v>
                </c:pt>
                <c:pt idx="17" formatCode="_-* #,##0_-;\-* #,##0_-;_-* &quot;-&quot;??_-;_-@_-">
                  <c:v>180231</c:v>
                </c:pt>
                <c:pt idx="18" formatCode="_-* #,##0_-;\-* #,##0_-;_-* &quot;-&quot;??_-;_-@_-">
                  <c:v>186732</c:v>
                </c:pt>
                <c:pt idx="19" formatCode="_-* #,##0_-;\-* #,##0_-;_-* &quot;-&quot;??_-;_-@_-">
                  <c:v>179148</c:v>
                </c:pt>
                <c:pt idx="20" formatCode="_-* #,##0_-;\-* #,##0_-;_-* &quot;-&quot;??_-;_-@_-">
                  <c:v>169597</c:v>
                </c:pt>
                <c:pt idx="21" formatCode="_-* #,##0_-;\-* #,##0_-;_-* &quot;-&quot;??_-;_-@_-">
                  <c:v>176047</c:v>
                </c:pt>
                <c:pt idx="22" formatCode="_-* #,##0_-;\-* #,##0_-;_-* &quot;-&quot;??_-;_-@_-">
                  <c:v>174018</c:v>
                </c:pt>
                <c:pt idx="23" formatCode="_-* #,##0_-;\-* #,##0_-;_-* &quot;-&quot;??_-;_-@_-">
                  <c:v>184119</c:v>
                </c:pt>
                <c:pt idx="24" formatCode="_-* #,##0_-;\-* #,##0_-;_-* &quot;-&quot;??_-;_-@_-">
                  <c:v>174671</c:v>
                </c:pt>
                <c:pt idx="25" formatCode="_-* #,##0_-;\-* #,##0_-;_-* &quot;-&quot;??_-;_-@_-">
                  <c:v>185998</c:v>
                </c:pt>
                <c:pt idx="26" formatCode="_-* #,##0_-;\-* #,##0_-;_-* &quot;-&quot;??_-;_-@_-">
                  <c:v>177665</c:v>
                </c:pt>
                <c:pt idx="27" formatCode="_-* #,##0_-;\-* #,##0_-;_-* &quot;-&quot;??_-;_-@_-">
                  <c:v>175292</c:v>
                </c:pt>
                <c:pt idx="28" formatCode="_-* #,##0_-;\-* #,##0_-;_-* &quot;-&quot;??_-;_-@_-">
                  <c:v>174855</c:v>
                </c:pt>
                <c:pt idx="29" formatCode="_-* #,##0_-;\-* #,##0_-;_-* &quot;-&quot;??_-;_-@_-">
                  <c:v>181886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45280</c:v>
                </c:pt>
                <c:pt idx="1">
                  <c:v>45281</c:v>
                </c:pt>
                <c:pt idx="2">
                  <c:v>45282</c:v>
                </c:pt>
                <c:pt idx="3">
                  <c:v>45283</c:v>
                </c:pt>
                <c:pt idx="4">
                  <c:v>45284</c:v>
                </c:pt>
                <c:pt idx="5">
                  <c:v>45285</c:v>
                </c:pt>
                <c:pt idx="6">
                  <c:v>45286</c:v>
                </c:pt>
                <c:pt idx="7">
                  <c:v>45287</c:v>
                </c:pt>
                <c:pt idx="8">
                  <c:v>45288</c:v>
                </c:pt>
                <c:pt idx="9">
                  <c:v>45289</c:v>
                </c:pt>
                <c:pt idx="10">
                  <c:v>45290</c:v>
                </c:pt>
                <c:pt idx="11">
                  <c:v>45291</c:v>
                </c:pt>
                <c:pt idx="12">
                  <c:v>45292</c:v>
                </c:pt>
                <c:pt idx="13">
                  <c:v>45293</c:v>
                </c:pt>
                <c:pt idx="14">
                  <c:v>45294</c:v>
                </c:pt>
                <c:pt idx="15">
                  <c:v>45295</c:v>
                </c:pt>
                <c:pt idx="16">
                  <c:v>45296</c:v>
                </c:pt>
                <c:pt idx="17">
                  <c:v>45297</c:v>
                </c:pt>
                <c:pt idx="18">
                  <c:v>45298</c:v>
                </c:pt>
                <c:pt idx="19">
                  <c:v>45299</c:v>
                </c:pt>
                <c:pt idx="20">
                  <c:v>45300</c:v>
                </c:pt>
                <c:pt idx="21">
                  <c:v>45301</c:v>
                </c:pt>
                <c:pt idx="22">
                  <c:v>45302</c:v>
                </c:pt>
                <c:pt idx="23">
                  <c:v>45303</c:v>
                </c:pt>
                <c:pt idx="24">
                  <c:v>45304</c:v>
                </c:pt>
                <c:pt idx="25">
                  <c:v>45305</c:v>
                </c:pt>
                <c:pt idx="26">
                  <c:v>45306</c:v>
                </c:pt>
                <c:pt idx="27">
                  <c:v>45307</c:v>
                </c:pt>
                <c:pt idx="28">
                  <c:v>45308</c:v>
                </c:pt>
                <c:pt idx="29">
                  <c:v>45309</c:v>
                </c:pt>
              </c:numCache>
            </c:numRef>
          </c:cat>
          <c:val>
            <c:numRef>
              <c:f>'Pax 1 month'!$D$6:$AG$6</c:f>
              <c:numCache>
                <c:formatCode>_(* #,##0_);_(* \(#,##0\);_(* "-"??_);_(@_)</c:formatCode>
                <c:ptCount val="30"/>
                <c:pt idx="0">
                  <c:v>209362</c:v>
                </c:pt>
                <c:pt idx="1">
                  <c:v>208267</c:v>
                </c:pt>
                <c:pt idx="2" formatCode="_-* #,##0_-;\-* #,##0_-;_-* &quot;-&quot;??_-;_-@_-">
                  <c:v>221239</c:v>
                </c:pt>
                <c:pt idx="3" formatCode="_-* #,##0_-;\-* #,##0_-;_-* &quot;-&quot;??_-;_-@_-">
                  <c:v>222449</c:v>
                </c:pt>
                <c:pt idx="4" formatCode="_-* #,##0_-;\-* #,##0_-;_-* &quot;-&quot;??_-;_-@_-">
                  <c:v>208448</c:v>
                </c:pt>
                <c:pt idx="5" formatCode="_-* #,##0_-;\-* #,##0_-;_-* &quot;-&quot;??_-;_-@_-">
                  <c:v>204787</c:v>
                </c:pt>
                <c:pt idx="6" formatCode="_-* #,##0_-;\-* #,##0_-;_-* &quot;-&quot;??_-;_-@_-">
                  <c:v>209929</c:v>
                </c:pt>
                <c:pt idx="7" formatCode="_-* #,##0_-;\-* #,##0_-;_-* &quot;-&quot;??_-;_-@_-">
                  <c:v>214540</c:v>
                </c:pt>
                <c:pt idx="8" formatCode="_-* #,##0_-;\-* #,##0_-;_-* &quot;-&quot;??_-;_-@_-">
                  <c:v>207291</c:v>
                </c:pt>
                <c:pt idx="9" formatCode="_-* #,##0_-;\-* #,##0_-;_-* &quot;-&quot;??_-;_-@_-">
                  <c:v>220394</c:v>
                </c:pt>
                <c:pt idx="10" formatCode="_-* #,##0_-;\-* #,##0_-;_-* &quot;-&quot;??_-;_-@_-">
                  <c:v>209505</c:v>
                </c:pt>
                <c:pt idx="11" formatCode="_-* #,##0_-;\-* #,##0_-;_-* &quot;-&quot;??_-;_-@_-">
                  <c:v>196876</c:v>
                </c:pt>
                <c:pt idx="12" formatCode="_-* #,##0_-;\-* #,##0_-;_-* &quot;-&quot;??_-;_-@_-">
                  <c:v>195482</c:v>
                </c:pt>
                <c:pt idx="13" formatCode="_-* #,##0_-;\-* #,##0_-;_-* &quot;-&quot;??_-;_-@_-">
                  <c:v>210555</c:v>
                </c:pt>
                <c:pt idx="14" formatCode="_-* #,##0_-;\-* #,##0_-;_-* &quot;-&quot;??_-;_-@_-">
                  <c:v>211553</c:v>
                </c:pt>
                <c:pt idx="15" formatCode="_-* #,##0_-;\-* #,##0_-;_-* &quot;-&quot;??_-;_-@_-">
                  <c:v>202693</c:v>
                </c:pt>
                <c:pt idx="16" formatCode="_-* #,##0_-;\-* #,##0_-;_-* &quot;-&quot;??_-;_-@_-">
                  <c:v>205502</c:v>
                </c:pt>
                <c:pt idx="17" formatCode="_-* #,##0_-;\-* #,##0_-;_-* &quot;-&quot;??_-;_-@_-">
                  <c:v>202437</c:v>
                </c:pt>
                <c:pt idx="18" formatCode="_-* #,##0_-;\-* #,##0_-;_-* &quot;-&quot;??_-;_-@_-">
                  <c:v>207669</c:v>
                </c:pt>
                <c:pt idx="19" formatCode="_-* #,##0_-;\-* #,##0_-;_-* &quot;-&quot;??_-;_-@_-">
                  <c:v>195195</c:v>
                </c:pt>
                <c:pt idx="20" formatCode="_-* #,##0_-;\-* #,##0_-;_-* &quot;-&quot;??_-;_-@_-">
                  <c:v>191716</c:v>
                </c:pt>
                <c:pt idx="21" formatCode="_-* #,##0_-;\-* #,##0_-;_-* &quot;-&quot;??_-;_-@_-">
                  <c:v>199092</c:v>
                </c:pt>
                <c:pt idx="22" formatCode="_-* #,##0_-;\-* #,##0_-;_-* &quot;-&quot;??_-;_-@_-">
                  <c:v>194126</c:v>
                </c:pt>
                <c:pt idx="23" formatCode="_-* #,##0_-;\-* #,##0_-;_-* &quot;-&quot;??_-;_-@_-">
                  <c:v>201908</c:v>
                </c:pt>
                <c:pt idx="24" formatCode="_-* #,##0_-;\-* #,##0_-;_-* &quot;-&quot;??_-;_-@_-">
                  <c:v>200974</c:v>
                </c:pt>
                <c:pt idx="25" formatCode="_-* #,##0_-;\-* #,##0_-;_-* &quot;-&quot;??_-;_-@_-">
                  <c:v>210225</c:v>
                </c:pt>
                <c:pt idx="26" formatCode="_-* #,##0_-;\-* #,##0_-;_-* &quot;-&quot;??_-;_-@_-">
                  <c:v>202771</c:v>
                </c:pt>
                <c:pt idx="27" formatCode="_-* #,##0_-;\-* #,##0_-;_-* &quot;-&quot;??_-;_-@_-">
                  <c:v>195689</c:v>
                </c:pt>
                <c:pt idx="28" formatCode="_-* #,##0_-;\-* #,##0_-;_-* &quot;-&quot;??_-;_-@_-">
                  <c:v>198169</c:v>
                </c:pt>
                <c:pt idx="29" formatCode="_-* #,##0_-;\-* #,##0_-;_-* &quot;-&quot;??_-;_-@_-">
                  <c:v>202657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January 2023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1"/>
              <c:layout>
                <c:manualLayout>
                  <c:x val="-2.2234960944325234E-2"/>
                  <c:y val="-3.2660735072825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10439914</c:v>
                </c:pt>
                <c:pt idx="1">
                  <c:v>9714287</c:v>
                </c:pt>
                <c:pt idx="2">
                  <c:v>10793785</c:v>
                </c:pt>
                <c:pt idx="3">
                  <c:v>10204000</c:v>
                </c:pt>
                <c:pt idx="4">
                  <c:v>9468093</c:v>
                </c:pt>
                <c:pt idx="5">
                  <c:v>9186472</c:v>
                </c:pt>
                <c:pt idx="6">
                  <c:v>10212655</c:v>
                </c:pt>
                <c:pt idx="7">
                  <c:v>10270045</c:v>
                </c:pt>
                <c:pt idx="8">
                  <c:v>8890888</c:v>
                </c:pt>
                <c:pt idx="9">
                  <c:v>10462501</c:v>
                </c:pt>
                <c:pt idx="10">
                  <c:v>10693674</c:v>
                </c:pt>
                <c:pt idx="11">
                  <c:v>11896110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889970621322163E-2"/>
                  <c:y val="3.2694450753811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5800104</c:v>
                </c:pt>
                <c:pt idx="1">
                  <c:v>5160248</c:v>
                </c:pt>
                <c:pt idx="2">
                  <c:v>5674101</c:v>
                </c:pt>
                <c:pt idx="3">
                  <c:v>5284127</c:v>
                </c:pt>
                <c:pt idx="4">
                  <c:v>4875541</c:v>
                </c:pt>
                <c:pt idx="5">
                  <c:v>4564161</c:v>
                </c:pt>
                <c:pt idx="6">
                  <c:v>4906598</c:v>
                </c:pt>
                <c:pt idx="7">
                  <c:v>4973595</c:v>
                </c:pt>
                <c:pt idx="8">
                  <c:v>4323268</c:v>
                </c:pt>
                <c:pt idx="9">
                  <c:v>5112748</c:v>
                </c:pt>
                <c:pt idx="10">
                  <c:v>5206039</c:v>
                </c:pt>
                <c:pt idx="11">
                  <c:v>5492273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2.2486001623010593E-2"/>
                  <c:y val="-3.7201704948752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4639810</c:v>
                </c:pt>
                <c:pt idx="1">
                  <c:v>4554039</c:v>
                </c:pt>
                <c:pt idx="2">
                  <c:v>5119684</c:v>
                </c:pt>
                <c:pt idx="3">
                  <c:v>4919873</c:v>
                </c:pt>
                <c:pt idx="4">
                  <c:v>4592552</c:v>
                </c:pt>
                <c:pt idx="5">
                  <c:v>4622311</c:v>
                </c:pt>
                <c:pt idx="6">
                  <c:v>5306057</c:v>
                </c:pt>
                <c:pt idx="7">
                  <c:v>5296450</c:v>
                </c:pt>
                <c:pt idx="8">
                  <c:v>4567620</c:v>
                </c:pt>
                <c:pt idx="9">
                  <c:v>5349753</c:v>
                </c:pt>
                <c:pt idx="10">
                  <c:v>5487635</c:v>
                </c:pt>
                <c:pt idx="11">
                  <c:v>6403837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13606</xdr:colOff>
      <xdr:row>24</xdr:row>
      <xdr:rowOff>2</xdr:rowOff>
    </xdr:from>
    <xdr:to>
      <xdr:col>37</xdr:col>
      <xdr:colOff>71437</xdr:colOff>
      <xdr:row>50</xdr:row>
      <xdr:rowOff>3403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-1</xdr:colOff>
      <xdr:row>8</xdr:row>
      <xdr:rowOff>27215</xdr:rowOff>
    </xdr:from>
    <xdr:to>
      <xdr:col>28</xdr:col>
      <xdr:colOff>500062</xdr:colOff>
      <xdr:row>42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K86"/>
  <sheetViews>
    <sheetView tabSelected="1" zoomScale="55" zoomScaleNormal="55" workbookViewId="0">
      <selection activeCell="F54" sqref="F54"/>
    </sheetView>
  </sheetViews>
  <sheetFormatPr defaultColWidth="9" defaultRowHeight="15"/>
  <cols>
    <col min="1" max="1" width="12.7109375" style="23" customWidth="1"/>
    <col min="2" max="2" width="12.85546875" style="23" bestFit="1" customWidth="1"/>
    <col min="3" max="3" width="10.7109375" style="23" bestFit="1" customWidth="1"/>
    <col min="4" max="5" width="12.140625" style="23" bestFit="1" customWidth="1"/>
    <col min="6" max="6" width="10.28515625" style="23" bestFit="1" customWidth="1"/>
    <col min="7" max="7" width="12.140625" style="23" bestFit="1" customWidth="1"/>
    <col min="8" max="8" width="8.140625" style="23" bestFit="1" customWidth="1"/>
    <col min="9" max="9" width="8.28515625" style="23" hidden="1" customWidth="1"/>
    <col min="10" max="10" width="8.140625" style="23" bestFit="1" customWidth="1"/>
    <col min="11" max="11" width="8.28515625" style="23" bestFit="1" customWidth="1"/>
    <col min="12" max="13" width="10.7109375" style="23" bestFit="1" customWidth="1"/>
    <col min="14" max="14" width="8.5703125" style="23" bestFit="1" customWidth="1"/>
    <col min="15" max="15" width="10.28515625" style="23" bestFit="1" customWidth="1"/>
    <col min="16" max="16" width="10" style="23" bestFit="1" customWidth="1"/>
    <col min="17" max="17" width="8.28515625" style="23" hidden="1" customWidth="1"/>
    <col min="18" max="18" width="10.7109375" style="23" bestFit="1" customWidth="1"/>
    <col min="19" max="19" width="8.140625" style="23" bestFit="1" customWidth="1"/>
    <col min="20" max="20" width="10.28515625" style="23" bestFit="1" customWidth="1"/>
    <col min="21" max="21" width="8.5703125" style="23" bestFit="1" customWidth="1"/>
    <col min="22" max="22" width="8.28515625" style="23" hidden="1" customWidth="1"/>
    <col min="23" max="23" width="10.28515625" style="23" bestFit="1" customWidth="1"/>
    <col min="24" max="24" width="10" style="23" bestFit="1" customWidth="1"/>
    <col min="25" max="26" width="8.5703125" style="23" bestFit="1" customWidth="1"/>
    <col min="27" max="27" width="10" style="23" bestFit="1" customWidth="1"/>
    <col min="28" max="28" width="10.7109375" style="23" bestFit="1" customWidth="1"/>
    <col min="29" max="29" width="8.28515625" style="23" bestFit="1" customWidth="1"/>
    <col min="30" max="31" width="10.7109375" style="23" bestFit="1" customWidth="1"/>
    <col min="32" max="32" width="8.28515625" style="23" hidden="1" customWidth="1"/>
    <col min="33" max="34" width="8.5703125" style="23" bestFit="1" customWidth="1"/>
    <col min="35" max="35" width="11.42578125" style="23" bestFit="1" customWidth="1"/>
    <col min="36" max="36" width="8.5703125" style="23" bestFit="1" customWidth="1"/>
    <col min="37" max="37" width="16.28515625" style="23" customWidth="1"/>
    <col min="38" max="16384" width="9" style="23"/>
  </cols>
  <sheetData>
    <row r="1" spans="1:37">
      <c r="B1" s="24" t="s">
        <v>3</v>
      </c>
      <c r="C1" s="24" t="s">
        <v>5</v>
      </c>
      <c r="D1" s="24" t="s">
        <v>6</v>
      </c>
      <c r="E1" s="24" t="s">
        <v>4</v>
      </c>
      <c r="F1" s="24" t="s">
        <v>7</v>
      </c>
      <c r="G1" s="24" t="s">
        <v>8</v>
      </c>
      <c r="H1" s="25" t="s">
        <v>9</v>
      </c>
      <c r="I1" s="25" t="s">
        <v>10</v>
      </c>
      <c r="J1" s="25" t="s">
        <v>11</v>
      </c>
      <c r="K1" s="25" t="s">
        <v>12</v>
      </c>
      <c r="L1" s="25" t="s">
        <v>13</v>
      </c>
      <c r="M1" s="25" t="s">
        <v>14</v>
      </c>
      <c r="N1" s="25" t="s">
        <v>15</v>
      </c>
      <c r="O1" s="25" t="s">
        <v>16</v>
      </c>
      <c r="P1" s="25" t="s">
        <v>17</v>
      </c>
      <c r="Q1" s="25" t="s">
        <v>18</v>
      </c>
      <c r="R1" s="25" t="s">
        <v>19</v>
      </c>
      <c r="S1" s="25" t="s">
        <v>20</v>
      </c>
      <c r="T1" s="25" t="s">
        <v>21</v>
      </c>
      <c r="U1" s="25" t="s">
        <v>22</v>
      </c>
      <c r="V1" s="25" t="s">
        <v>23</v>
      </c>
      <c r="W1" s="25" t="s">
        <v>24</v>
      </c>
      <c r="X1" s="25" t="s">
        <v>25</v>
      </c>
      <c r="Y1" s="25" t="s">
        <v>26</v>
      </c>
      <c r="Z1" s="25" t="s">
        <v>27</v>
      </c>
      <c r="AA1" s="25" t="s">
        <v>28</v>
      </c>
      <c r="AB1" s="25" t="s">
        <v>29</v>
      </c>
      <c r="AC1" s="25" t="s">
        <v>30</v>
      </c>
      <c r="AD1" s="25" t="s">
        <v>31</v>
      </c>
      <c r="AE1" s="25" t="s">
        <v>32</v>
      </c>
      <c r="AF1" s="25" t="s">
        <v>33</v>
      </c>
      <c r="AG1" s="34" t="s">
        <v>34</v>
      </c>
      <c r="AH1" s="34" t="s">
        <v>35</v>
      </c>
      <c r="AI1" s="34" t="s">
        <v>36</v>
      </c>
      <c r="AJ1" s="35" t="s">
        <v>37</v>
      </c>
      <c r="AK1" s="28" t="s">
        <v>38</v>
      </c>
    </row>
    <row r="2" spans="1:37" ht="14.25" hidden="1" customHeight="1">
      <c r="A2" s="23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1"/>
      <c r="O2" s="41"/>
      <c r="P2" s="41"/>
      <c r="Q2" s="41"/>
      <c r="R2" s="41"/>
      <c r="S2" s="41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hidden="1">
      <c r="A3" s="23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hidden="1">
      <c r="A4" s="23" t="s">
        <v>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spans="1:37" hidden="1">
      <c r="A5" s="23" t="s">
        <v>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37" hidden="1">
      <c r="A6" s="23" t="s">
        <v>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7" hidden="1">
      <c r="A7" s="23" t="s">
        <v>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</row>
    <row r="8" spans="1:37" hidden="1">
      <c r="A8" s="23" t="s">
        <v>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</row>
    <row r="9" spans="1:37" hidden="1">
      <c r="A9" s="23" t="s">
        <v>10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1:37" hidden="1">
      <c r="A10" s="23" t="s">
        <v>11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</row>
    <row r="11" spans="1:37" hidden="1">
      <c r="A11" s="23" t="s">
        <v>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1:37" hidden="1">
      <c r="A12" s="23" t="s">
        <v>13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37" hidden="1">
      <c r="A13" s="23" t="s">
        <v>14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37" hidden="1">
      <c r="A14" s="23" t="s">
        <v>15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37" hidden="1">
      <c r="A15" s="23" t="s">
        <v>16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hidden="1">
      <c r="A16" s="23" t="s">
        <v>17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hidden="1">
      <c r="A17" s="23" t="s">
        <v>18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hidden="1">
      <c r="A18" s="23" t="s">
        <v>19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hidden="1">
      <c r="A19" s="23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hidden="1">
      <c r="A20" s="23" t="s">
        <v>21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>
      <c r="A21" s="36" t="s">
        <v>0</v>
      </c>
      <c r="B21" s="43">
        <v>32912</v>
      </c>
      <c r="C21" s="43">
        <v>5552</v>
      </c>
      <c r="D21" s="43">
        <v>21179</v>
      </c>
      <c r="E21" s="43">
        <v>51906</v>
      </c>
      <c r="F21" s="43">
        <v>7345</v>
      </c>
      <c r="G21" s="43">
        <v>17956</v>
      </c>
      <c r="H21" s="44">
        <v>327</v>
      </c>
      <c r="I21" s="44">
        <v>0</v>
      </c>
      <c r="J21" s="44">
        <v>212</v>
      </c>
      <c r="K21" s="44">
        <v>0</v>
      </c>
      <c r="L21" s="44">
        <v>6493</v>
      </c>
      <c r="M21" s="44">
        <v>4076</v>
      </c>
      <c r="N21" s="44">
        <v>297</v>
      </c>
      <c r="O21" s="44">
        <v>1544</v>
      </c>
      <c r="P21" s="44">
        <v>1165</v>
      </c>
      <c r="Q21" s="44">
        <v>0</v>
      </c>
      <c r="R21" s="44">
        <v>2995</v>
      </c>
      <c r="S21" s="44">
        <v>543</v>
      </c>
      <c r="T21" s="44">
        <v>1322</v>
      </c>
      <c r="U21" s="44">
        <v>776</v>
      </c>
      <c r="V21" s="44">
        <v>0</v>
      </c>
      <c r="W21" s="44">
        <v>1145</v>
      </c>
      <c r="X21" s="44">
        <v>973</v>
      </c>
      <c r="Y21" s="44">
        <v>674</v>
      </c>
      <c r="Z21" s="44">
        <v>308</v>
      </c>
      <c r="AA21" s="44">
        <v>961</v>
      </c>
      <c r="AB21" s="44">
        <v>3914</v>
      </c>
      <c r="AC21" s="44">
        <v>0</v>
      </c>
      <c r="AD21" s="44">
        <v>4916</v>
      </c>
      <c r="AE21" s="44">
        <v>3973</v>
      </c>
      <c r="AF21" s="44">
        <v>0</v>
      </c>
      <c r="AG21" s="43">
        <v>274</v>
      </c>
      <c r="AH21" s="43">
        <v>184</v>
      </c>
      <c r="AI21" s="43">
        <v>7350</v>
      </c>
      <c r="AJ21" s="43">
        <v>614</v>
      </c>
      <c r="AK21" s="22">
        <f>SUM(B21:AJ21)</f>
        <v>181886</v>
      </c>
    </row>
    <row r="22" spans="1:37">
      <c r="A22" s="37" t="s">
        <v>1</v>
      </c>
      <c r="B22" s="43">
        <v>135720</v>
      </c>
      <c r="C22" s="43">
        <v>0</v>
      </c>
      <c r="D22" s="43">
        <v>7175</v>
      </c>
      <c r="E22" s="43">
        <v>30018</v>
      </c>
      <c r="F22" s="43">
        <v>623</v>
      </c>
      <c r="G22" s="43">
        <v>26993</v>
      </c>
      <c r="H22" s="44">
        <v>0</v>
      </c>
      <c r="I22" s="44">
        <v>0</v>
      </c>
      <c r="J22" s="44">
        <v>0</v>
      </c>
      <c r="K22" s="44">
        <v>0</v>
      </c>
      <c r="L22" s="44">
        <v>1603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3">
        <v>0</v>
      </c>
      <c r="AH22" s="43">
        <v>0</v>
      </c>
      <c r="AI22" s="43">
        <v>525</v>
      </c>
      <c r="AJ22" s="43">
        <v>0</v>
      </c>
      <c r="AK22" s="22">
        <f>SUM(B22:AJ22)</f>
        <v>202657</v>
      </c>
    </row>
    <row r="23" spans="1:37">
      <c r="A23" s="23" t="s">
        <v>38</v>
      </c>
      <c r="B23" s="22">
        <f>SUM(B21:B22)</f>
        <v>168632</v>
      </c>
      <c r="C23" s="22">
        <f t="shared" ref="C23:G23" si="0">SUM(C21:C22)</f>
        <v>5552</v>
      </c>
      <c r="D23" s="22">
        <f t="shared" si="0"/>
        <v>28354</v>
      </c>
      <c r="E23" s="22">
        <f t="shared" si="0"/>
        <v>81924</v>
      </c>
      <c r="F23" s="22">
        <f t="shared" si="0"/>
        <v>7968</v>
      </c>
      <c r="G23" s="22">
        <f t="shared" si="0"/>
        <v>44949</v>
      </c>
      <c r="H23" s="22">
        <f t="shared" ref="H23:AF23" si="1">SUM(H21:H22)</f>
        <v>327</v>
      </c>
      <c r="I23" s="22">
        <f t="shared" si="1"/>
        <v>0</v>
      </c>
      <c r="J23" s="22">
        <f t="shared" si="1"/>
        <v>212</v>
      </c>
      <c r="K23" s="22">
        <f t="shared" si="1"/>
        <v>0</v>
      </c>
      <c r="L23" s="22">
        <f t="shared" si="1"/>
        <v>8096</v>
      </c>
      <c r="M23" s="22">
        <f t="shared" si="1"/>
        <v>4076</v>
      </c>
      <c r="N23" s="22">
        <f t="shared" si="1"/>
        <v>297</v>
      </c>
      <c r="O23" s="22">
        <f t="shared" si="1"/>
        <v>1544</v>
      </c>
      <c r="P23" s="22">
        <f t="shared" si="1"/>
        <v>1165</v>
      </c>
      <c r="Q23" s="22">
        <f t="shared" si="1"/>
        <v>0</v>
      </c>
      <c r="R23" s="22">
        <f t="shared" si="1"/>
        <v>2995</v>
      </c>
      <c r="S23" s="22">
        <f t="shared" si="1"/>
        <v>543</v>
      </c>
      <c r="T23" s="22">
        <f t="shared" si="1"/>
        <v>1322</v>
      </c>
      <c r="U23" s="22">
        <f t="shared" si="1"/>
        <v>776</v>
      </c>
      <c r="V23" s="22">
        <f t="shared" si="1"/>
        <v>0</v>
      </c>
      <c r="W23" s="22">
        <f t="shared" si="1"/>
        <v>1145</v>
      </c>
      <c r="X23" s="22">
        <f t="shared" si="1"/>
        <v>973</v>
      </c>
      <c r="Y23" s="22">
        <f t="shared" si="1"/>
        <v>674</v>
      </c>
      <c r="Z23" s="22">
        <f t="shared" si="1"/>
        <v>308</v>
      </c>
      <c r="AA23" s="22">
        <f t="shared" si="1"/>
        <v>961</v>
      </c>
      <c r="AB23" s="22">
        <f t="shared" si="1"/>
        <v>3914</v>
      </c>
      <c r="AC23" s="22">
        <f t="shared" si="1"/>
        <v>0</v>
      </c>
      <c r="AD23" s="22">
        <f t="shared" si="1"/>
        <v>4916</v>
      </c>
      <c r="AE23" s="22">
        <f t="shared" si="1"/>
        <v>3973</v>
      </c>
      <c r="AF23" s="22">
        <f t="shared" si="1"/>
        <v>0</v>
      </c>
      <c r="AG23" s="22">
        <f t="shared" ref="AG23" si="2">SUM(AG21:AG22)</f>
        <v>274</v>
      </c>
      <c r="AH23" s="22">
        <f>SUM(AH21:AH22)</f>
        <v>184</v>
      </c>
      <c r="AI23" s="22">
        <f>SUM(AI21:AI22)</f>
        <v>7875</v>
      </c>
      <c r="AJ23" s="22">
        <f>SUM(AJ21:AJ22)</f>
        <v>614</v>
      </c>
      <c r="AK23" s="22">
        <f>SUM(B23:AJ23)</f>
        <v>384543</v>
      </c>
    </row>
    <row r="24" spans="1:37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</row>
    <row r="25" spans="1:37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37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37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37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86" spans="1:1">
      <c r="A86" s="23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K26"/>
  <sheetViews>
    <sheetView zoomScale="55" zoomScaleNormal="55" workbookViewId="0">
      <selection activeCell="AK1" sqref="A1:AK23"/>
    </sheetView>
  </sheetViews>
  <sheetFormatPr defaultColWidth="9" defaultRowHeight="15"/>
  <cols>
    <col min="1" max="1" width="14.7109375" style="23" customWidth="1"/>
    <col min="2" max="8" width="8.7109375" style="23" customWidth="1"/>
    <col min="9" max="9" width="8.7109375" style="23" hidden="1" customWidth="1"/>
    <col min="10" max="16" width="8.7109375" style="23" customWidth="1"/>
    <col min="17" max="17" width="8.7109375" style="23" hidden="1" customWidth="1"/>
    <col min="18" max="21" width="8.7109375" style="23" customWidth="1"/>
    <col min="22" max="22" width="8.7109375" style="23" hidden="1" customWidth="1"/>
    <col min="23" max="31" width="8.7109375" style="23" customWidth="1"/>
    <col min="32" max="32" width="8.7109375" style="23" hidden="1" customWidth="1"/>
    <col min="33" max="36" width="8.7109375" style="23" customWidth="1"/>
    <col min="37" max="37" width="14.85546875" style="23" customWidth="1"/>
    <col min="38" max="16384" width="9" style="23"/>
  </cols>
  <sheetData>
    <row r="1" spans="1:37">
      <c r="B1" s="24" t="s">
        <v>3</v>
      </c>
      <c r="C1" s="24" t="s">
        <v>5</v>
      </c>
      <c r="D1" s="24" t="s">
        <v>6</v>
      </c>
      <c r="E1" s="24" t="s">
        <v>4</v>
      </c>
      <c r="F1" s="24" t="s">
        <v>7</v>
      </c>
      <c r="G1" s="24" t="s">
        <v>8</v>
      </c>
      <c r="H1" s="25" t="s">
        <v>9</v>
      </c>
      <c r="I1" s="25" t="s">
        <v>10</v>
      </c>
      <c r="J1" s="25" t="s">
        <v>11</v>
      </c>
      <c r="K1" s="25" t="s">
        <v>12</v>
      </c>
      <c r="L1" s="25" t="s">
        <v>13</v>
      </c>
      <c r="M1" s="25" t="s">
        <v>14</v>
      </c>
      <c r="N1" s="25" t="s">
        <v>15</v>
      </c>
      <c r="O1" s="25" t="s">
        <v>16</v>
      </c>
      <c r="P1" s="25" t="s">
        <v>17</v>
      </c>
      <c r="Q1" s="25" t="s">
        <v>18</v>
      </c>
      <c r="R1" s="25" t="s">
        <v>19</v>
      </c>
      <c r="S1" s="25" t="s">
        <v>20</v>
      </c>
      <c r="T1" s="25" t="s">
        <v>21</v>
      </c>
      <c r="U1" s="25" t="s">
        <v>22</v>
      </c>
      <c r="V1" s="25" t="s">
        <v>23</v>
      </c>
      <c r="W1" s="25" t="s">
        <v>24</v>
      </c>
      <c r="X1" s="25" t="s">
        <v>25</v>
      </c>
      <c r="Y1" s="25" t="s">
        <v>26</v>
      </c>
      <c r="Z1" s="25" t="s">
        <v>27</v>
      </c>
      <c r="AA1" s="25" t="s">
        <v>28</v>
      </c>
      <c r="AB1" s="25" t="s">
        <v>29</v>
      </c>
      <c r="AC1" s="25" t="s">
        <v>30</v>
      </c>
      <c r="AD1" s="25" t="s">
        <v>31</v>
      </c>
      <c r="AE1" s="25" t="s">
        <v>32</v>
      </c>
      <c r="AF1" s="25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8" t="s">
        <v>38</v>
      </c>
    </row>
    <row r="2" spans="1:37" ht="14.25" hidden="1" customHeight="1">
      <c r="A2" s="23" t="s">
        <v>3</v>
      </c>
      <c r="B2" s="41" t="s">
        <v>5</v>
      </c>
      <c r="C2" s="41"/>
      <c r="D2" s="41"/>
      <c r="E2" s="41"/>
      <c r="F2" s="41"/>
      <c r="G2" s="41"/>
      <c r="H2" s="41"/>
      <c r="I2" s="41"/>
      <c r="J2" s="41"/>
      <c r="K2" s="42"/>
      <c r="L2" s="42"/>
      <c r="M2" s="42"/>
      <c r="N2" s="41"/>
      <c r="O2" s="41"/>
      <c r="P2" s="41"/>
      <c r="Q2" s="41"/>
      <c r="R2" s="41"/>
      <c r="S2" s="41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hidden="1">
      <c r="A3" s="23" t="s">
        <v>4</v>
      </c>
      <c r="B3" s="41" t="s">
        <v>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hidden="1">
      <c r="A4" s="23" t="s">
        <v>5</v>
      </c>
      <c r="B4" s="41" t="s">
        <v>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spans="1:37" hidden="1">
      <c r="A5" s="23" t="s">
        <v>6</v>
      </c>
      <c r="B5" s="41" t="s">
        <v>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37" hidden="1">
      <c r="A6" s="23" t="s">
        <v>7</v>
      </c>
      <c r="B6" s="41" t="s">
        <v>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7" hidden="1">
      <c r="A7" s="23" t="s">
        <v>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</row>
    <row r="8" spans="1:37" hidden="1">
      <c r="A8" s="23" t="s">
        <v>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</row>
    <row r="9" spans="1:37" hidden="1">
      <c r="A9" s="23" t="s">
        <v>10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1:37" hidden="1">
      <c r="A10" s="23" t="s">
        <v>11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</row>
    <row r="11" spans="1:37" hidden="1">
      <c r="A11" s="23" t="s">
        <v>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1:37" hidden="1">
      <c r="A12" s="23" t="s">
        <v>13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37" hidden="1">
      <c r="A13" s="23" t="s">
        <v>14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37" hidden="1">
      <c r="A14" s="23" t="s">
        <v>15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37" hidden="1">
      <c r="A15" s="23" t="s">
        <v>16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hidden="1">
      <c r="A16" s="23" t="s">
        <v>17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hidden="1">
      <c r="A17" s="23" t="s">
        <v>18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hidden="1">
      <c r="A18" s="23" t="s">
        <v>19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hidden="1">
      <c r="A19" s="23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hidden="1">
      <c r="A20" s="23" t="s">
        <v>21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>
      <c r="A21" s="29" t="s">
        <v>0</v>
      </c>
      <c r="B21" s="43">
        <v>219</v>
      </c>
      <c r="C21" s="43">
        <v>34</v>
      </c>
      <c r="D21" s="43">
        <v>124</v>
      </c>
      <c r="E21" s="43">
        <v>319</v>
      </c>
      <c r="F21" s="43">
        <v>47</v>
      </c>
      <c r="G21" s="43">
        <v>115</v>
      </c>
      <c r="H21" s="44">
        <v>2</v>
      </c>
      <c r="I21" s="44">
        <v>0</v>
      </c>
      <c r="J21" s="44">
        <v>2</v>
      </c>
      <c r="K21" s="44">
        <v>0</v>
      </c>
      <c r="L21" s="44">
        <v>40</v>
      </c>
      <c r="M21" s="44">
        <v>28</v>
      </c>
      <c r="N21" s="44">
        <v>2</v>
      </c>
      <c r="O21" s="44">
        <v>10</v>
      </c>
      <c r="P21" s="44">
        <v>8</v>
      </c>
      <c r="Q21" s="44">
        <v>0</v>
      </c>
      <c r="R21" s="44">
        <v>18</v>
      </c>
      <c r="S21" s="44">
        <v>4</v>
      </c>
      <c r="T21" s="44">
        <v>10</v>
      </c>
      <c r="U21" s="44">
        <v>6</v>
      </c>
      <c r="V21" s="44">
        <v>0</v>
      </c>
      <c r="W21" s="44">
        <v>9</v>
      </c>
      <c r="X21" s="44">
        <v>6</v>
      </c>
      <c r="Y21" s="44">
        <v>4</v>
      </c>
      <c r="Z21" s="44">
        <v>6</v>
      </c>
      <c r="AA21" s="44">
        <v>6</v>
      </c>
      <c r="AB21" s="44">
        <v>24</v>
      </c>
      <c r="AC21" s="44">
        <v>0</v>
      </c>
      <c r="AD21" s="44">
        <v>30</v>
      </c>
      <c r="AE21" s="44">
        <v>26</v>
      </c>
      <c r="AF21" s="44">
        <v>0</v>
      </c>
      <c r="AG21" s="43">
        <v>4</v>
      </c>
      <c r="AH21" s="43">
        <v>4</v>
      </c>
      <c r="AI21" s="43">
        <v>70</v>
      </c>
      <c r="AJ21" s="43">
        <v>6</v>
      </c>
      <c r="AK21" s="30">
        <f>SUM(B21:AJ21)</f>
        <v>1183</v>
      </c>
    </row>
    <row r="22" spans="1:37">
      <c r="A22" s="31" t="s">
        <v>1</v>
      </c>
      <c r="B22" s="43">
        <v>691</v>
      </c>
      <c r="C22" s="43">
        <v>0</v>
      </c>
      <c r="D22" s="43">
        <v>43</v>
      </c>
      <c r="E22" s="43">
        <v>204</v>
      </c>
      <c r="F22" s="43">
        <v>4</v>
      </c>
      <c r="G22" s="43">
        <v>145</v>
      </c>
      <c r="H22" s="44">
        <v>0</v>
      </c>
      <c r="I22" s="44">
        <v>0</v>
      </c>
      <c r="J22" s="44">
        <v>0</v>
      </c>
      <c r="K22" s="44">
        <v>0</v>
      </c>
      <c r="L22" s="44">
        <v>12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3">
        <v>0</v>
      </c>
      <c r="AH22" s="43">
        <v>0</v>
      </c>
      <c r="AI22" s="43">
        <v>6</v>
      </c>
      <c r="AJ22" s="43">
        <v>0</v>
      </c>
      <c r="AK22" s="30">
        <f>SUM(B22:AJ22)</f>
        <v>1105</v>
      </c>
    </row>
    <row r="23" spans="1:37">
      <c r="A23" s="23" t="s">
        <v>38</v>
      </c>
      <c r="B23" s="30">
        <f t="shared" ref="B23:AE23" si="0">SUM(B21:B22)</f>
        <v>910</v>
      </c>
      <c r="C23" s="30">
        <f t="shared" si="0"/>
        <v>34</v>
      </c>
      <c r="D23" s="30">
        <f t="shared" si="0"/>
        <v>167</v>
      </c>
      <c r="E23" s="30">
        <f t="shared" si="0"/>
        <v>523</v>
      </c>
      <c r="F23" s="30">
        <f t="shared" si="0"/>
        <v>51</v>
      </c>
      <c r="G23" s="30">
        <f t="shared" si="0"/>
        <v>260</v>
      </c>
      <c r="H23" s="30">
        <f t="shared" si="0"/>
        <v>2</v>
      </c>
      <c r="I23" s="30">
        <f t="shared" si="0"/>
        <v>0</v>
      </c>
      <c r="J23" s="30">
        <f t="shared" si="0"/>
        <v>2</v>
      </c>
      <c r="K23" s="30">
        <f t="shared" si="0"/>
        <v>0</v>
      </c>
      <c r="L23" s="30">
        <f t="shared" si="0"/>
        <v>52</v>
      </c>
      <c r="M23" s="30">
        <f t="shared" si="0"/>
        <v>28</v>
      </c>
      <c r="N23" s="30">
        <f t="shared" si="0"/>
        <v>2</v>
      </c>
      <c r="O23" s="30">
        <f t="shared" si="0"/>
        <v>10</v>
      </c>
      <c r="P23" s="30">
        <f t="shared" si="0"/>
        <v>8</v>
      </c>
      <c r="Q23" s="30">
        <f t="shared" si="0"/>
        <v>0</v>
      </c>
      <c r="R23" s="30">
        <f t="shared" si="0"/>
        <v>18</v>
      </c>
      <c r="S23" s="30">
        <f t="shared" si="0"/>
        <v>4</v>
      </c>
      <c r="T23" s="30">
        <f t="shared" si="0"/>
        <v>10</v>
      </c>
      <c r="U23" s="30">
        <f t="shared" si="0"/>
        <v>6</v>
      </c>
      <c r="V23" s="30">
        <f t="shared" si="0"/>
        <v>0</v>
      </c>
      <c r="W23" s="30">
        <f t="shared" si="0"/>
        <v>9</v>
      </c>
      <c r="X23" s="30">
        <f t="shared" si="0"/>
        <v>6</v>
      </c>
      <c r="Y23" s="30">
        <f t="shared" si="0"/>
        <v>4</v>
      </c>
      <c r="Z23" s="30">
        <f t="shared" si="0"/>
        <v>6</v>
      </c>
      <c r="AA23" s="30">
        <f t="shared" si="0"/>
        <v>6</v>
      </c>
      <c r="AB23" s="30">
        <f t="shared" si="0"/>
        <v>24</v>
      </c>
      <c r="AC23" s="30">
        <f t="shared" si="0"/>
        <v>0</v>
      </c>
      <c r="AD23" s="30">
        <f t="shared" si="0"/>
        <v>30</v>
      </c>
      <c r="AE23" s="30">
        <f t="shared" si="0"/>
        <v>26</v>
      </c>
      <c r="AF23" s="30">
        <f t="shared" ref="AF23:AJ23" si="1">SUM(AF21:AF22)</f>
        <v>0</v>
      </c>
      <c r="AG23" s="30">
        <f t="shared" si="1"/>
        <v>4</v>
      </c>
      <c r="AH23" s="30">
        <f t="shared" si="1"/>
        <v>4</v>
      </c>
      <c r="AI23" s="30">
        <f t="shared" si="1"/>
        <v>76</v>
      </c>
      <c r="AJ23" s="30">
        <f t="shared" si="1"/>
        <v>6</v>
      </c>
      <c r="AK23" s="30">
        <f>SUM(B23:AJ23)</f>
        <v>2288</v>
      </c>
    </row>
    <row r="24" spans="1:37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37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37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AG18"/>
  <sheetViews>
    <sheetView zoomScale="55" zoomScaleNormal="55" zoomScaleSheetLayoutView="70" workbookViewId="0">
      <selection activeCell="AF20" sqref="AF20"/>
    </sheetView>
  </sheetViews>
  <sheetFormatPr defaultColWidth="9" defaultRowHeight="15"/>
  <cols>
    <col min="1" max="2" width="11.5703125" style="2" bestFit="1" customWidth="1"/>
    <col min="3" max="3" width="13.42578125" style="2" bestFit="1" customWidth="1"/>
    <col min="4" max="4" width="12.42578125" style="2" bestFit="1" customWidth="1"/>
    <col min="5" max="8" width="12.85546875" style="2" bestFit="1" customWidth="1"/>
    <col min="9" max="10" width="12.42578125" style="2" bestFit="1" customWidth="1"/>
    <col min="11" max="15" width="12.85546875" style="2" bestFit="1" customWidth="1"/>
    <col min="16" max="18" width="13.5703125" style="2" bestFit="1" customWidth="1"/>
    <col min="19" max="19" width="13.140625" style="2" bestFit="1" customWidth="1"/>
    <col min="20" max="28" width="13.5703125" style="2" bestFit="1" customWidth="1"/>
    <col min="29" max="29" width="13.140625" style="2" bestFit="1" customWidth="1"/>
    <col min="30" max="30" width="13.5703125" style="2" bestFit="1" customWidth="1"/>
    <col min="31" max="31" width="13.28515625" style="2" customWidth="1"/>
    <col min="32" max="32" width="13.5703125" style="2" bestFit="1" customWidth="1"/>
    <col min="33" max="33" width="14.5703125" style="2" customWidth="1"/>
    <col min="34" max="16384" width="9" style="2"/>
  </cols>
  <sheetData>
    <row r="4" spans="1:33">
      <c r="C4" s="8"/>
      <c r="D4" s="1">
        <v>45280</v>
      </c>
      <c r="E4" s="1">
        <v>45281</v>
      </c>
      <c r="F4" s="1">
        <v>45282</v>
      </c>
      <c r="G4" s="1">
        <v>45283</v>
      </c>
      <c r="H4" s="1">
        <v>45284</v>
      </c>
      <c r="I4" s="1">
        <v>45285</v>
      </c>
      <c r="J4" s="1">
        <v>45286</v>
      </c>
      <c r="K4" s="1">
        <v>45287</v>
      </c>
      <c r="L4" s="1">
        <v>45288</v>
      </c>
      <c r="M4" s="1">
        <v>45289</v>
      </c>
      <c r="N4" s="1">
        <v>45290</v>
      </c>
      <c r="O4" s="1">
        <v>45291</v>
      </c>
      <c r="P4" s="9">
        <v>45292</v>
      </c>
      <c r="Q4" s="9">
        <v>45293</v>
      </c>
      <c r="R4" s="9">
        <v>45294</v>
      </c>
      <c r="S4" s="9">
        <v>45295</v>
      </c>
      <c r="T4" s="9">
        <v>45296</v>
      </c>
      <c r="U4" s="9">
        <v>45297</v>
      </c>
      <c r="V4" s="9">
        <v>45298</v>
      </c>
      <c r="W4" s="9">
        <v>45299</v>
      </c>
      <c r="X4" s="9">
        <v>45300</v>
      </c>
      <c r="Y4" s="9">
        <v>45301</v>
      </c>
      <c r="Z4" s="9">
        <v>45302</v>
      </c>
      <c r="AA4" s="9">
        <v>45303</v>
      </c>
      <c r="AB4" s="9">
        <v>45304</v>
      </c>
      <c r="AC4" s="9">
        <v>45305</v>
      </c>
      <c r="AD4" s="9">
        <v>45306</v>
      </c>
      <c r="AE4" s="9">
        <v>45307</v>
      </c>
      <c r="AF4" s="9">
        <v>45308</v>
      </c>
      <c r="AG4" s="9">
        <v>45309</v>
      </c>
    </row>
    <row r="5" spans="1:33">
      <c r="A5" s="6"/>
      <c r="B5" s="6"/>
      <c r="C5" s="10" t="s">
        <v>0</v>
      </c>
      <c r="D5" s="11">
        <v>183155</v>
      </c>
      <c r="E5" s="11">
        <v>189295</v>
      </c>
      <c r="F5" s="12">
        <v>193681</v>
      </c>
      <c r="G5" s="12">
        <v>184454</v>
      </c>
      <c r="H5" s="12">
        <v>180933</v>
      </c>
      <c r="I5" s="12">
        <v>174565</v>
      </c>
      <c r="J5" s="12">
        <v>182915</v>
      </c>
      <c r="K5" s="12">
        <v>189426</v>
      </c>
      <c r="L5" s="12">
        <v>187548</v>
      </c>
      <c r="M5" s="12">
        <v>187278</v>
      </c>
      <c r="N5" s="12">
        <v>180122</v>
      </c>
      <c r="O5" s="12">
        <v>173857</v>
      </c>
      <c r="P5" s="12">
        <v>186223</v>
      </c>
      <c r="Q5" s="12">
        <v>190227</v>
      </c>
      <c r="R5" s="12">
        <v>188035</v>
      </c>
      <c r="S5" s="12">
        <v>179850</v>
      </c>
      <c r="T5" s="12">
        <v>184208</v>
      </c>
      <c r="U5" s="12">
        <v>180231</v>
      </c>
      <c r="V5" s="12">
        <v>186732</v>
      </c>
      <c r="W5" s="12">
        <v>179148</v>
      </c>
      <c r="X5" s="12">
        <v>169597</v>
      </c>
      <c r="Y5" s="12">
        <v>176047</v>
      </c>
      <c r="Z5" s="12">
        <v>174018</v>
      </c>
      <c r="AA5" s="38">
        <v>184119</v>
      </c>
      <c r="AB5" s="38">
        <v>174671</v>
      </c>
      <c r="AC5" s="38">
        <v>185998</v>
      </c>
      <c r="AD5" s="38">
        <v>177665</v>
      </c>
      <c r="AE5" s="38">
        <v>175292</v>
      </c>
      <c r="AF5" s="38">
        <v>174855</v>
      </c>
      <c r="AG5" s="38">
        <v>181886</v>
      </c>
    </row>
    <row r="6" spans="1:33">
      <c r="A6" s="7"/>
      <c r="B6" s="7"/>
      <c r="C6" s="13" t="s">
        <v>1</v>
      </c>
      <c r="D6" s="11">
        <v>209362</v>
      </c>
      <c r="E6" s="11">
        <v>208267</v>
      </c>
      <c r="F6" s="12">
        <v>221239</v>
      </c>
      <c r="G6" s="12">
        <v>222449</v>
      </c>
      <c r="H6" s="12">
        <v>208448</v>
      </c>
      <c r="I6" s="12">
        <v>204787</v>
      </c>
      <c r="J6" s="12">
        <v>209929</v>
      </c>
      <c r="K6" s="12">
        <v>214540</v>
      </c>
      <c r="L6" s="12">
        <v>207291</v>
      </c>
      <c r="M6" s="12">
        <v>220394</v>
      </c>
      <c r="N6" s="12">
        <v>209505</v>
      </c>
      <c r="O6" s="12">
        <v>196876</v>
      </c>
      <c r="P6" s="12">
        <v>195482</v>
      </c>
      <c r="Q6" s="12">
        <v>210555</v>
      </c>
      <c r="R6" s="12">
        <v>211553</v>
      </c>
      <c r="S6" s="12">
        <v>202693</v>
      </c>
      <c r="T6" s="12">
        <v>205502</v>
      </c>
      <c r="U6" s="12">
        <v>202437</v>
      </c>
      <c r="V6" s="12">
        <v>207669</v>
      </c>
      <c r="W6" s="12">
        <v>195195</v>
      </c>
      <c r="X6" s="12">
        <v>191716</v>
      </c>
      <c r="Y6" s="12">
        <v>199092</v>
      </c>
      <c r="Z6" s="12">
        <v>194126</v>
      </c>
      <c r="AA6" s="38">
        <v>201908</v>
      </c>
      <c r="AB6" s="38">
        <v>200974</v>
      </c>
      <c r="AC6" s="38">
        <v>210225</v>
      </c>
      <c r="AD6" s="38">
        <v>202771</v>
      </c>
      <c r="AE6" s="38">
        <v>195689</v>
      </c>
      <c r="AF6" s="38">
        <v>198169</v>
      </c>
      <c r="AG6" s="38">
        <v>202657</v>
      </c>
    </row>
    <row r="7" spans="1:33">
      <c r="C7" s="14" t="s">
        <v>2</v>
      </c>
      <c r="D7" s="15">
        <v>392517</v>
      </c>
      <c r="E7" s="15">
        <v>397562</v>
      </c>
      <c r="F7" s="12">
        <v>414920</v>
      </c>
      <c r="G7" s="12">
        <v>406903</v>
      </c>
      <c r="H7" s="12">
        <v>389381</v>
      </c>
      <c r="I7" s="12">
        <v>379352</v>
      </c>
      <c r="J7" s="12">
        <v>392844</v>
      </c>
      <c r="K7" s="12">
        <v>403966</v>
      </c>
      <c r="L7" s="12">
        <v>394839</v>
      </c>
      <c r="M7" s="12">
        <v>407672</v>
      </c>
      <c r="N7" s="12">
        <v>389627</v>
      </c>
      <c r="O7" s="12">
        <v>370733</v>
      </c>
      <c r="P7" s="12">
        <v>381705</v>
      </c>
      <c r="Q7" s="12">
        <v>400782</v>
      </c>
      <c r="R7" s="12">
        <v>399588</v>
      </c>
      <c r="S7" s="12">
        <v>382543</v>
      </c>
      <c r="T7" s="12">
        <v>389710</v>
      </c>
      <c r="U7" s="12">
        <v>382668</v>
      </c>
      <c r="V7" s="12">
        <v>394401</v>
      </c>
      <c r="W7" s="12">
        <v>374343</v>
      </c>
      <c r="X7" s="12">
        <v>361313</v>
      </c>
      <c r="Y7" s="12">
        <v>375139</v>
      </c>
      <c r="Z7" s="12">
        <v>368144</v>
      </c>
      <c r="AA7" s="38">
        <v>386027</v>
      </c>
      <c r="AB7" s="38">
        <v>375645</v>
      </c>
      <c r="AC7" s="38">
        <v>396223</v>
      </c>
      <c r="AD7" s="38">
        <v>380436</v>
      </c>
      <c r="AE7" s="38">
        <v>370981</v>
      </c>
      <c r="AF7" s="38">
        <v>373024</v>
      </c>
      <c r="AG7" s="38">
        <v>384543</v>
      </c>
    </row>
    <row r="8" spans="1:33">
      <c r="A8" s="6"/>
      <c r="B8" s="6"/>
      <c r="C8" s="6"/>
    </row>
    <row r="9" spans="1:33">
      <c r="A9" s="7"/>
      <c r="B9" s="7"/>
      <c r="C9" s="7"/>
    </row>
    <row r="10" spans="1:33">
      <c r="C10" s="6"/>
    </row>
    <row r="11" spans="1:33">
      <c r="C11" s="6"/>
    </row>
    <row r="12" spans="1:33">
      <c r="C12" s="6"/>
    </row>
    <row r="13" spans="1:33">
      <c r="C13" s="6"/>
    </row>
    <row r="14" spans="1:33">
      <c r="C14" s="6"/>
    </row>
    <row r="15" spans="1:33">
      <c r="C15" s="6"/>
    </row>
    <row r="16" spans="1:33">
      <c r="C16" s="3"/>
    </row>
    <row r="17" spans="3:3">
      <c r="C17" s="3"/>
    </row>
    <row r="18" spans="3:3">
      <c r="C18" s="3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S41"/>
  <sheetViews>
    <sheetView zoomScale="70" zoomScaleNormal="70" workbookViewId="0">
      <selection activeCell="T10" sqref="T10"/>
    </sheetView>
  </sheetViews>
  <sheetFormatPr defaultColWidth="9" defaultRowHeight="15"/>
  <cols>
    <col min="1" max="2" width="11.5703125" style="4" bestFit="1" customWidth="1"/>
    <col min="3" max="3" width="13" style="4" bestFit="1" customWidth="1"/>
    <col min="4" max="4" width="13.85546875" style="4" bestFit="1" customWidth="1"/>
    <col min="5" max="5" width="13.140625" style="4" bestFit="1" customWidth="1"/>
    <col min="6" max="7" width="14.28515625" style="4" bestFit="1" customWidth="1"/>
    <col min="8" max="8" width="13.140625" style="4" bestFit="1" customWidth="1"/>
    <col min="9" max="9" width="12.85546875" style="4" bestFit="1" customWidth="1"/>
    <col min="10" max="10" width="13.85546875" style="4" bestFit="1" customWidth="1"/>
    <col min="11" max="11" width="14.28515625" style="4" bestFit="1" customWidth="1"/>
    <col min="12" max="12" width="13.140625" style="4" bestFit="1" customWidth="1"/>
    <col min="13" max="13" width="13.85546875" style="4" bestFit="1" customWidth="1"/>
    <col min="14" max="14" width="14.28515625" style="4" bestFit="1" customWidth="1"/>
    <col min="15" max="15" width="13.140625" style="4" bestFit="1" customWidth="1"/>
    <col min="16" max="17" width="9" style="4"/>
    <col min="18" max="18" width="6.5703125" style="4" customWidth="1"/>
    <col min="19" max="19" width="15.42578125" style="4" customWidth="1"/>
    <col min="20" max="16384" width="9" style="4"/>
  </cols>
  <sheetData>
    <row r="4" spans="1:19">
      <c r="C4" s="8"/>
      <c r="D4" s="16">
        <v>44927</v>
      </c>
      <c r="E4" s="16">
        <v>44958</v>
      </c>
      <c r="F4" s="16">
        <v>44986</v>
      </c>
      <c r="G4" s="16">
        <v>45017</v>
      </c>
      <c r="H4" s="16">
        <v>45047</v>
      </c>
      <c r="I4" s="16">
        <v>45078</v>
      </c>
      <c r="J4" s="16">
        <v>45108</v>
      </c>
      <c r="K4" s="16">
        <v>45139</v>
      </c>
      <c r="L4" s="16">
        <v>45170</v>
      </c>
      <c r="M4" s="16">
        <v>45200</v>
      </c>
      <c r="N4" s="16">
        <v>45231</v>
      </c>
      <c r="O4" s="16">
        <v>45261</v>
      </c>
    </row>
    <row r="5" spans="1:19">
      <c r="A5" s="5"/>
      <c r="B5" s="5"/>
      <c r="C5" s="17" t="s">
        <v>0</v>
      </c>
      <c r="D5" s="18">
        <v>5800104</v>
      </c>
      <c r="E5" s="18">
        <v>5160248</v>
      </c>
      <c r="F5" s="18">
        <v>5674101</v>
      </c>
      <c r="G5" s="18">
        <v>5284127</v>
      </c>
      <c r="H5" s="18">
        <v>4875541</v>
      </c>
      <c r="I5" s="18">
        <v>4564161</v>
      </c>
      <c r="J5" s="18">
        <v>4906598</v>
      </c>
      <c r="K5" s="18">
        <v>4973595</v>
      </c>
      <c r="L5" s="18">
        <v>4323268</v>
      </c>
      <c r="M5" s="18">
        <v>5112748</v>
      </c>
      <c r="N5" s="18">
        <v>5206039</v>
      </c>
      <c r="O5" s="18">
        <v>5492273</v>
      </c>
    </row>
    <row r="6" spans="1:19">
      <c r="A6" s="5"/>
      <c r="B6" s="5"/>
      <c r="C6" s="19" t="s">
        <v>1</v>
      </c>
      <c r="D6" s="18">
        <v>4639810</v>
      </c>
      <c r="E6" s="18">
        <v>4554039</v>
      </c>
      <c r="F6" s="18">
        <v>5119684</v>
      </c>
      <c r="G6" s="18">
        <v>4919873</v>
      </c>
      <c r="H6" s="18">
        <v>4592552</v>
      </c>
      <c r="I6" s="18">
        <v>4622311</v>
      </c>
      <c r="J6" s="18">
        <v>5306057</v>
      </c>
      <c r="K6" s="18">
        <v>5296450</v>
      </c>
      <c r="L6" s="18">
        <v>4567620</v>
      </c>
      <c r="M6" s="18">
        <v>5349753</v>
      </c>
      <c r="N6" s="18">
        <v>5487635</v>
      </c>
      <c r="O6" s="18">
        <v>6403837</v>
      </c>
    </row>
    <row r="7" spans="1:19">
      <c r="C7" s="20" t="s">
        <v>2</v>
      </c>
      <c r="D7" s="18">
        <f t="shared" ref="D7:M7" si="0">SUM(D5:D6)</f>
        <v>10439914</v>
      </c>
      <c r="E7" s="18">
        <f t="shared" si="0"/>
        <v>9714287</v>
      </c>
      <c r="F7" s="18">
        <f t="shared" si="0"/>
        <v>10793785</v>
      </c>
      <c r="G7" s="18">
        <f t="shared" si="0"/>
        <v>10204000</v>
      </c>
      <c r="H7" s="18">
        <f t="shared" si="0"/>
        <v>9468093</v>
      </c>
      <c r="I7" s="18">
        <f t="shared" si="0"/>
        <v>9186472</v>
      </c>
      <c r="J7" s="18">
        <f t="shared" si="0"/>
        <v>10212655</v>
      </c>
      <c r="K7" s="18">
        <f t="shared" si="0"/>
        <v>10270045</v>
      </c>
      <c r="L7" s="18">
        <f t="shared" si="0"/>
        <v>8890888</v>
      </c>
      <c r="M7" s="18">
        <f t="shared" si="0"/>
        <v>10462501</v>
      </c>
      <c r="N7" s="18">
        <f>SUM(N5:N6)</f>
        <v>10693674</v>
      </c>
      <c r="O7" s="18">
        <v>11896110</v>
      </c>
    </row>
    <row r="8" spans="1:19">
      <c r="A8" s="5"/>
      <c r="B8" s="5"/>
      <c r="C8" s="5"/>
    </row>
    <row r="9" spans="1:19">
      <c r="A9" s="5"/>
      <c r="B9" s="5"/>
      <c r="C9" s="5"/>
      <c r="P9" s="33"/>
      <c r="Q9" s="33"/>
      <c r="R9" s="33"/>
    </row>
    <row r="10" spans="1:19">
      <c r="S10" s="32"/>
    </row>
    <row r="11" spans="1:19">
      <c r="S11" s="32"/>
    </row>
    <row r="12" spans="1:19">
      <c r="S12" s="32"/>
    </row>
    <row r="40" spans="4:4" ht="15.75">
      <c r="D40" s="21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www.w3.org/XML/1998/namespace"/>
    <ds:schemaRef ds:uri="http://purl.org/dc/dcmitype/"/>
    <ds:schemaRef ds:uri="http://schemas.microsoft.com/office/2006/documentManagement/types"/>
    <ds:schemaRef ds:uri="d1f8fc93-d40b-44ac-9772-57f29c0b5a08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888b3db-7650-4fb5-87c2-1adeb607d113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18-Jan</vt:lpstr>
      <vt:lpstr>Daily flt 18-Jan</vt:lpstr>
      <vt:lpstr>Pax 1 month</vt:lpstr>
      <vt:lpstr>Pax 1 year</vt:lpstr>
      <vt:lpstr>'Daily flt 18-Jan'!Print_Area</vt:lpstr>
      <vt:lpstr>'Daily pax 18-Jan'!Print_Area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2024-01-22T04:27:12Z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