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(+ India China)\ข้อมูลให้ ITD\ข้อมูลให้ ITD 20240130\"/>
    </mc:Choice>
  </mc:AlternateContent>
  <xr:revisionPtr revIDLastSave="22" documentId="11_5CD5A78A6E14080EE19F5C297917EB0AC211EBCE" xr6:coauthVersionLast="36" xr6:coauthVersionMax="36" xr10:uidLastSave="{082A4B79-A7D3-4D5F-9C02-4BCD82B8F962}"/>
  <bookViews>
    <workbookView xWindow="0" yWindow="0" windowWidth="20490" windowHeight="7245" activeTab="3" xr2:uid="{00000000-000D-0000-FFFF-FFFF00000000}"/>
  </bookViews>
  <sheets>
    <sheet name="Daily pax 30-Jan" sheetId="235" r:id="rId1"/>
    <sheet name="Daily flt 30-Jan" sheetId="236" r:id="rId2"/>
    <sheet name="Pax 1 month" sheetId="237" r:id="rId3"/>
    <sheet name="Pax 1 year" sheetId="238" r:id="rId4"/>
  </sheets>
  <definedNames>
    <definedName name="_xlnm.Print_Area" localSheetId="1">'Daily flt 30-Jan'!$B$54:$AK$85</definedName>
    <definedName name="_xlnm.Print_Area" localSheetId="0">'Daily pax 30-Jan'!$B$53:$AK$81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/>
  <c r="L23" i="235"/>
  <c r="M23" i="235"/>
  <c r="N23" i="235"/>
  <c r="O23" i="235"/>
  <c r="P23" i="235"/>
  <c r="AK21" i="235"/>
  <c r="AK22" i="235"/>
  <c r="B23" i="236"/>
  <c r="C23" i="236"/>
  <c r="N7" i="238"/>
  <c r="M7" i="238"/>
  <c r="L7" i="238"/>
  <c r="K7" i="238"/>
  <c r="J7" i="238"/>
  <c r="I7" i="238"/>
  <c r="H7" i="238"/>
  <c r="G7" i="238"/>
  <c r="F7" i="238"/>
  <c r="E7" i="238"/>
  <c r="D7" i="238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<sst xmlns="http://schemas.openxmlformats.org/spreadsheetml/2006/main" count="124" uniqueCount="41">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</sst>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30th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30-Jan'!$B$1,'Daily pax 30-Jan'!$E$1,'Daily pax 30-Jan'!$G$1,'Daily pax 30-Jan'!$D$1,'Daily pax 30-Jan'!$F$1,'Daily pax 30-Jan'!$C$1,'Daily pax 30-Jan'!$H$1:$AJ$1)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30-Jan'!$B$21,'Daily pax 30-Jan'!$E$21,'Daily pax 30-Jan'!$G$21,'Daily pax 30-Jan'!$D$21,'Daily pax 30-Jan'!$F$21,'Daily pax 30-Jan'!$C$21,'Daily pax 30-Jan'!$H$21:$AJ$21)</c:f>
              <c:numCache>
                <c:formatCode>_(* #,##0_);_(* \(#,##0\);_(* "-"??_);_(@_)</c:formatCode>
                <c:ptCount val="31"/>
                <c:pt idx="0">
                  <c:v>32979</c:v>
                </c:pt>
                <c:pt idx="1">
                  <c:v>47161</c:v>
                </c:pt>
                <c:pt idx="2">
                  <c:v>18505</c:v>
                </c:pt>
                <c:pt idx="3">
                  <c:v>20825</c:v>
                </c:pt>
                <c:pt idx="4">
                  <c:v>6856</c:v>
                </c:pt>
                <c:pt idx="5">
                  <c:v>5153</c:v>
                </c:pt>
                <c:pt idx="6">
                  <c:v>322</c:v>
                </c:pt>
                <c:pt idx="7">
                  <c:v>259</c:v>
                </c:pt>
                <c:pt idx="8">
                  <c:v>0</c:v>
                </c:pt>
                <c:pt idx="9">
                  <c:v>6533</c:v>
                </c:pt>
                <c:pt idx="10">
                  <c:v>3379</c:v>
                </c:pt>
                <c:pt idx="11">
                  <c:v>298</c:v>
                </c:pt>
                <c:pt idx="12">
                  <c:v>1480</c:v>
                </c:pt>
                <c:pt idx="13">
                  <c:v>959</c:v>
                </c:pt>
                <c:pt idx="14">
                  <c:v>2752</c:v>
                </c:pt>
                <c:pt idx="15">
                  <c:v>533</c:v>
                </c:pt>
                <c:pt idx="16">
                  <c:v>1114</c:v>
                </c:pt>
                <c:pt idx="17">
                  <c:v>652</c:v>
                </c:pt>
                <c:pt idx="18">
                  <c:v>1022</c:v>
                </c:pt>
                <c:pt idx="19">
                  <c:v>881</c:v>
                </c:pt>
                <c:pt idx="20">
                  <c:v>499</c:v>
                </c:pt>
                <c:pt idx="21">
                  <c:v>330</c:v>
                </c:pt>
                <c:pt idx="22">
                  <c:v>841</c:v>
                </c:pt>
                <c:pt idx="23">
                  <c:v>3854</c:v>
                </c:pt>
                <c:pt idx="24">
                  <c:v>0</c:v>
                </c:pt>
                <c:pt idx="25">
                  <c:v>4090</c:v>
                </c:pt>
                <c:pt idx="26">
                  <c:v>3104</c:v>
                </c:pt>
                <c:pt idx="27">
                  <c:v>258</c:v>
                </c:pt>
                <c:pt idx="28">
                  <c:v>173</c:v>
                </c:pt>
                <c:pt idx="29">
                  <c:v>8174</c:v>
                </c:pt>
                <c:pt idx="30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30-Jan'!$A$22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30-Jan'!$B$1,'Daily pax 30-Jan'!$E$1,'Daily pax 30-Jan'!$G$1,'Daily pax 30-Jan'!$D$1,'Daily pax 30-Jan'!$F$1,'Daily pax 30-Jan'!$C$1,'Daily pax 30-Jan'!$H$1:$AJ$1)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30-Jan'!$B$22,'Daily pax 30-Jan'!$E$22,'Daily pax 30-Jan'!$G$22,'Daily pax 30-Jan'!$D$22,'Daily pax 30-Jan'!$F$22,'Daily pax 30-Jan'!$C$22,'Daily pax 30-Jan'!$H$22:$AJ$22)</c:f>
              <c:numCache>
                <c:formatCode>_(* #,##0_);_(* \(#,##0\);_(* "-"??_);_(@_)</c:formatCode>
                <c:ptCount val="31"/>
                <c:pt idx="0">
                  <c:v>132828</c:v>
                </c:pt>
                <c:pt idx="1">
                  <c:v>30653</c:v>
                </c:pt>
                <c:pt idx="2">
                  <c:v>29147</c:v>
                </c:pt>
                <c:pt idx="3">
                  <c:v>8108</c:v>
                </c:pt>
                <c:pt idx="4">
                  <c:v>659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1642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733</c:v>
                </c:pt>
                <c:pt idx="3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30th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30-Jan'!$A$21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30-Jan'!$B$1,'Daily flt 30-Jan'!$E$1,'Daily flt 30-Jan'!$G$1,'Daily flt 30-Jan'!$D$1,'Daily flt 30-Jan'!$F$1,'Daily flt 30-Jan'!$C$1,'Daily flt 30-Jan'!$H$1:$AJ$1)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30-Jan'!$B$21,'Daily flt 30-Jan'!$E$21,'Daily flt 30-Jan'!$G$21,'Daily flt 30-Jan'!$D$21,'Daily flt 30-Jan'!$F$21,'Daily flt 30-Jan'!$C$21,'Daily flt 30-Jan'!$H$21:$AJ$21)</c:f>
              <c:numCache>
                <c:formatCode>_(* #,##0_);_(* \(#,##0\);_(* "-"??_);_(@_)</c:formatCode>
                <c:ptCount val="31"/>
                <c:pt idx="0">
                  <c:v>226</c:v>
                </c:pt>
                <c:pt idx="1">
                  <c:v>307</c:v>
                </c:pt>
                <c:pt idx="2">
                  <c:v>118</c:v>
                </c:pt>
                <c:pt idx="3">
                  <c:v>126</c:v>
                </c:pt>
                <c:pt idx="4">
                  <c:v>46</c:v>
                </c:pt>
                <c:pt idx="5">
                  <c:v>31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28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30-Jan'!$A$22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30-Jan'!$B$1,'Daily flt 30-Jan'!$E$1,'Daily flt 30-Jan'!$G$1,'Daily flt 30-Jan'!$D$1,'Daily flt 30-Jan'!$F$1,'Daily flt 30-Jan'!$C$1,'Daily flt 30-Jan'!$H$1:$AJ$1)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30-Jan'!$B$22,'Daily flt 30-Jan'!$E$22,'Daily flt 30-Jan'!$G$22,'Daily flt 30-Jan'!$D$22,'Daily flt 30-Jan'!$F$22,'Daily flt 30-Jan'!$C$22,'Daily flt 30-Jan'!$H$22:$AJ$22)</c:f>
              <c:numCache>
                <c:formatCode>_(* #,##0_);_(* \(#,##0\);_(* "-"??_);_(@_)</c:formatCode>
                <c:ptCount val="31"/>
                <c:pt idx="0">
                  <c:v>681</c:v>
                </c:pt>
                <c:pt idx="1">
                  <c:v>201</c:v>
                </c:pt>
                <c:pt idx="2">
                  <c:v>147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30th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381705</c:v>
                </c:pt>
                <c:pt idx="1">
                  <c:v>400782</c:v>
                </c:pt>
                <c:pt idx="2">
                  <c:v>399588</c:v>
                </c:pt>
                <c:pt idx="3">
                  <c:v>382543</c:v>
                </c:pt>
                <c:pt idx="4">
                  <c:v>389710</c:v>
                </c:pt>
                <c:pt idx="5">
                  <c:v>382668</c:v>
                </c:pt>
                <c:pt idx="6">
                  <c:v>394401</c:v>
                </c:pt>
                <c:pt idx="7">
                  <c:v>374343</c:v>
                </c:pt>
                <c:pt idx="8">
                  <c:v>361313</c:v>
                </c:pt>
                <c:pt idx="9">
                  <c:v>375139</c:v>
                </c:pt>
                <c:pt idx="10">
                  <c:v>368144</c:v>
                </c:pt>
                <c:pt idx="11">
                  <c:v>386027</c:v>
                </c:pt>
                <c:pt idx="12">
                  <c:v>375645</c:v>
                </c:pt>
                <c:pt idx="13">
                  <c:v>396223</c:v>
                </c:pt>
                <c:pt idx="14">
                  <c:v>380436</c:v>
                </c:pt>
                <c:pt idx="15">
                  <c:v>370981</c:v>
                </c:pt>
                <c:pt idx="16">
                  <c:v>373024</c:v>
                </c:pt>
                <c:pt idx="17">
                  <c:v>384543</c:v>
                </c:pt>
                <c:pt idx="18">
                  <c:v>397877</c:v>
                </c:pt>
                <c:pt idx="19">
                  <c:v>393599</c:v>
                </c:pt>
                <c:pt idx="20">
                  <c:v>407651</c:v>
                </c:pt>
                <c:pt idx="21">
                  <c:v>381884</c:v>
                </c:pt>
                <c:pt idx="22">
                  <c:v>374123</c:v>
                </c:pt>
                <c:pt idx="23">
                  <c:v>379848</c:v>
                </c:pt>
                <c:pt idx="24">
                  <c:v>389303</c:v>
                </c:pt>
                <c:pt idx="25">
                  <c:v>408257</c:v>
                </c:pt>
                <c:pt idx="26">
                  <c:v>399755</c:v>
                </c:pt>
                <c:pt idx="27">
                  <c:v>413793</c:v>
                </c:pt>
                <c:pt idx="28">
                  <c:v>398132</c:v>
                </c:pt>
                <c:pt idx="29">
                  <c:v>377518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186223</c:v>
                </c:pt>
                <c:pt idx="1">
                  <c:v>190227</c:v>
                </c:pt>
                <c:pt idx="2">
                  <c:v>188035</c:v>
                </c:pt>
                <c:pt idx="3">
                  <c:v>179850</c:v>
                </c:pt>
                <c:pt idx="4">
                  <c:v>184208</c:v>
                </c:pt>
                <c:pt idx="5">
                  <c:v>180231</c:v>
                </c:pt>
                <c:pt idx="6">
                  <c:v>186732</c:v>
                </c:pt>
                <c:pt idx="7">
                  <c:v>179148</c:v>
                </c:pt>
                <c:pt idx="8">
                  <c:v>169597</c:v>
                </c:pt>
                <c:pt idx="9">
                  <c:v>176047</c:v>
                </c:pt>
                <c:pt idx="10">
                  <c:v>174018</c:v>
                </c:pt>
                <c:pt idx="11">
                  <c:v>184119</c:v>
                </c:pt>
                <c:pt idx="12">
                  <c:v>174671</c:v>
                </c:pt>
                <c:pt idx="13">
                  <c:v>185998</c:v>
                </c:pt>
                <c:pt idx="14">
                  <c:v>177665</c:v>
                </c:pt>
                <c:pt idx="15">
                  <c:v>175292</c:v>
                </c:pt>
                <c:pt idx="16">
                  <c:v>174855</c:v>
                </c:pt>
                <c:pt idx="17">
                  <c:v>181886</c:v>
                </c:pt>
                <c:pt idx="18">
                  <c:v>191034</c:v>
                </c:pt>
                <c:pt idx="19">
                  <c:v>181690</c:v>
                </c:pt>
                <c:pt idx="20">
                  <c:v>191782</c:v>
                </c:pt>
                <c:pt idx="21">
                  <c:v>181344</c:v>
                </c:pt>
                <c:pt idx="22">
                  <c:v>175497</c:v>
                </c:pt>
                <c:pt idx="23">
                  <c:v>178858</c:v>
                </c:pt>
                <c:pt idx="24">
                  <c:v>182206</c:v>
                </c:pt>
                <c:pt idx="25">
                  <c:v>193684</c:v>
                </c:pt>
                <c:pt idx="26">
                  <c:v>184410</c:v>
                </c:pt>
                <c:pt idx="27">
                  <c:v>192390</c:v>
                </c:pt>
                <c:pt idx="28">
                  <c:v>184962</c:v>
                </c:pt>
                <c:pt idx="29">
                  <c:v>173556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195482</c:v>
                </c:pt>
                <c:pt idx="1">
                  <c:v>210555</c:v>
                </c:pt>
                <c:pt idx="2">
                  <c:v>211553</c:v>
                </c:pt>
                <c:pt idx="3">
                  <c:v>202693</c:v>
                </c:pt>
                <c:pt idx="4">
                  <c:v>205502</c:v>
                </c:pt>
                <c:pt idx="5">
                  <c:v>202437</c:v>
                </c:pt>
                <c:pt idx="6">
                  <c:v>207669</c:v>
                </c:pt>
                <c:pt idx="7">
                  <c:v>195195</c:v>
                </c:pt>
                <c:pt idx="8">
                  <c:v>191716</c:v>
                </c:pt>
                <c:pt idx="9">
                  <c:v>199092</c:v>
                </c:pt>
                <c:pt idx="10">
                  <c:v>194126</c:v>
                </c:pt>
                <c:pt idx="11">
                  <c:v>201908</c:v>
                </c:pt>
                <c:pt idx="12">
                  <c:v>200974</c:v>
                </c:pt>
                <c:pt idx="13">
                  <c:v>210225</c:v>
                </c:pt>
                <c:pt idx="14">
                  <c:v>202771</c:v>
                </c:pt>
                <c:pt idx="15">
                  <c:v>195689</c:v>
                </c:pt>
                <c:pt idx="16">
                  <c:v>198169</c:v>
                </c:pt>
                <c:pt idx="17">
                  <c:v>202657</c:v>
                </c:pt>
                <c:pt idx="18">
                  <c:v>206843</c:v>
                </c:pt>
                <c:pt idx="19">
                  <c:v>211909</c:v>
                </c:pt>
                <c:pt idx="20">
                  <c:v>215869</c:v>
                </c:pt>
                <c:pt idx="21">
                  <c:v>200540</c:v>
                </c:pt>
                <c:pt idx="22">
                  <c:v>198626</c:v>
                </c:pt>
                <c:pt idx="23">
                  <c:v>200990</c:v>
                </c:pt>
                <c:pt idx="24">
                  <c:v>207097</c:v>
                </c:pt>
                <c:pt idx="25">
                  <c:v>214573</c:v>
                </c:pt>
                <c:pt idx="26">
                  <c:v>215345</c:v>
                </c:pt>
                <c:pt idx="27">
                  <c:v>221403</c:v>
                </c:pt>
                <c:pt idx="28">
                  <c:v>213170</c:v>
                </c:pt>
                <c:pt idx="29">
                  <c:v>203962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activeCell="F61" sqref="F61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32979</v>
      </c>
      <c r="C21" s="37">
        <v>5153</v>
      </c>
      <c r="D21" s="37">
        <v>20825</v>
      </c>
      <c r="E21" s="37">
        <v>47161</v>
      </c>
      <c r="F21" s="37">
        <v>6856</v>
      </c>
      <c r="G21" s="37">
        <v>18505</v>
      </c>
      <c r="H21" s="36">
        <v>322</v>
      </c>
      <c r="I21" s="36">
        <v>0</v>
      </c>
      <c r="J21" s="36">
        <v>259</v>
      </c>
      <c r="K21" s="36">
        <v>0</v>
      </c>
      <c r="L21" s="36">
        <v>6533</v>
      </c>
      <c r="M21" s="36">
        <v>3379</v>
      </c>
      <c r="N21" s="36">
        <v>298</v>
      </c>
      <c r="O21" s="36">
        <v>1480</v>
      </c>
      <c r="P21" s="36">
        <v>959</v>
      </c>
      <c r="Q21" s="36">
        <v>0</v>
      </c>
      <c r="R21" s="36">
        <v>2752</v>
      </c>
      <c r="S21" s="36">
        <v>533</v>
      </c>
      <c r="T21" s="36">
        <v>1114</v>
      </c>
      <c r="U21" s="36">
        <v>652</v>
      </c>
      <c r="V21" s="36">
        <v>0</v>
      </c>
      <c r="W21" s="36">
        <v>1022</v>
      </c>
      <c r="X21" s="36">
        <v>881</v>
      </c>
      <c r="Y21" s="36">
        <v>499</v>
      </c>
      <c r="Z21" s="36">
        <v>330</v>
      </c>
      <c r="AA21" s="36">
        <v>841</v>
      </c>
      <c r="AB21" s="36">
        <v>3854</v>
      </c>
      <c r="AC21" s="36">
        <v>0</v>
      </c>
      <c r="AD21" s="36">
        <v>4090</v>
      </c>
      <c r="AE21" s="36">
        <v>3104</v>
      </c>
      <c r="AF21" s="36">
        <v>0</v>
      </c>
      <c r="AG21" s="37">
        <v>258</v>
      </c>
      <c r="AH21" s="37">
        <v>173</v>
      </c>
      <c r="AI21" s="37">
        <v>8174</v>
      </c>
      <c r="AJ21" s="37">
        <v>570</v>
      </c>
      <c r="AK21" s="19">
        <f>SUM(B21:AJ21)</f>
        <v>173556</v>
      </c>
    </row>
    <row r="22" spans="1:37">
      <c r="A22" s="32" t="s">
        <v>1</v>
      </c>
      <c r="B22" s="37">
        <v>132828</v>
      </c>
      <c r="C22" s="37">
        <v>0</v>
      </c>
      <c r="D22" s="37">
        <v>8108</v>
      </c>
      <c r="E22" s="37">
        <v>30653</v>
      </c>
      <c r="F22" s="37">
        <v>659</v>
      </c>
      <c r="G22" s="37">
        <v>29147</v>
      </c>
      <c r="H22" s="36">
        <v>0</v>
      </c>
      <c r="I22" s="36">
        <v>0</v>
      </c>
      <c r="J22" s="36">
        <v>0</v>
      </c>
      <c r="K22" s="36">
        <v>0</v>
      </c>
      <c r="L22" s="36">
        <v>1642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733</v>
      </c>
      <c r="AJ22" s="37">
        <v>192</v>
      </c>
      <c r="AK22" s="19">
        <f>SUM(B22:AJ22)</f>
        <v>203962</v>
      </c>
    </row>
    <row r="23" spans="1:37">
      <c r="A23" s="20" t="s">
        <v>38</v>
      </c>
      <c r="B23" s="19">
        <f>SUM(B21:B22)</f>
        <v>165807</v>
      </c>
      <c r="C23" s="19">
        <f t="shared" ref="C23:G23" si="0">SUM(C21:C22)</f>
        <v>5153</v>
      </c>
      <c r="D23" s="19">
        <f t="shared" si="0"/>
        <v>28933</v>
      </c>
      <c r="E23" s="19">
        <f t="shared" si="0"/>
        <v>77814</v>
      </c>
      <c r="F23" s="19">
        <f t="shared" si="0"/>
        <v>7515</v>
      </c>
      <c r="G23" s="19">
        <f t="shared" si="0"/>
        <v>47652</v>
      </c>
      <c r="H23" s="19">
        <f t="shared" ref="H23:AF23" si="1">SUM(H21:H22)</f>
        <v>322</v>
      </c>
      <c r="I23" s="19">
        <f t="shared" si="1"/>
        <v>0</v>
      </c>
      <c r="J23" s="19">
        <f t="shared" si="1"/>
        <v>259</v>
      </c>
      <c r="K23" s="19">
        <f t="shared" si="1"/>
        <v>0</v>
      </c>
      <c r="L23" s="19">
        <f t="shared" si="1"/>
        <v>8175</v>
      </c>
      <c r="M23" s="19">
        <f t="shared" si="1"/>
        <v>3379</v>
      </c>
      <c r="N23" s="19">
        <f t="shared" si="1"/>
        <v>298</v>
      </c>
      <c r="O23" s="19">
        <f t="shared" si="1"/>
        <v>1480</v>
      </c>
      <c r="P23" s="19">
        <f t="shared" si="1"/>
        <v>959</v>
      </c>
      <c r="Q23" s="19">
        <f t="shared" si="1"/>
        <v>0</v>
      </c>
      <c r="R23" s="19">
        <f t="shared" si="1"/>
        <v>2752</v>
      </c>
      <c r="S23" s="19">
        <f t="shared" si="1"/>
        <v>533</v>
      </c>
      <c r="T23" s="19">
        <f t="shared" si="1"/>
        <v>1114</v>
      </c>
      <c r="U23" s="19">
        <f t="shared" si="1"/>
        <v>652</v>
      </c>
      <c r="V23" s="19">
        <f t="shared" si="1"/>
        <v>0</v>
      </c>
      <c r="W23" s="19">
        <f t="shared" si="1"/>
        <v>1022</v>
      </c>
      <c r="X23" s="19">
        <f t="shared" si="1"/>
        <v>881</v>
      </c>
      <c r="Y23" s="19">
        <f t="shared" si="1"/>
        <v>499</v>
      </c>
      <c r="Z23" s="19">
        <f t="shared" si="1"/>
        <v>330</v>
      </c>
      <c r="AA23" s="19">
        <f t="shared" si="1"/>
        <v>841</v>
      </c>
      <c r="AB23" s="19">
        <f t="shared" si="1"/>
        <v>3854</v>
      </c>
      <c r="AC23" s="19">
        <f t="shared" si="1"/>
        <v>0</v>
      </c>
      <c r="AD23" s="19">
        <f t="shared" si="1"/>
        <v>4090</v>
      </c>
      <c r="AE23" s="19">
        <f t="shared" si="1"/>
        <v>3104</v>
      </c>
      <c r="AF23" s="19">
        <f t="shared" si="1"/>
        <v>0</v>
      </c>
      <c r="AG23" s="19">
        <f t="shared" ref="AG23" si="2">SUM(AG21:AG22)</f>
        <v>258</v>
      </c>
      <c r="AH23" s="19">
        <f>SUM(AH21:AH22)</f>
        <v>173</v>
      </c>
      <c r="AI23" s="19">
        <f>SUM(AI21:AI22)</f>
        <v>8907</v>
      </c>
      <c r="AJ23" s="19">
        <f>SUM(AJ21:AJ22)</f>
        <v>762</v>
      </c>
      <c r="AK23" s="19">
        <f>SUM(B23:AJ23)</f>
        <v>377518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K53" sqref="K53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226</v>
      </c>
      <c r="C21" s="37">
        <v>31</v>
      </c>
      <c r="D21" s="37">
        <v>126</v>
      </c>
      <c r="E21" s="37">
        <v>307</v>
      </c>
      <c r="F21" s="37">
        <v>46</v>
      </c>
      <c r="G21" s="37">
        <v>118</v>
      </c>
      <c r="H21" s="36">
        <v>2</v>
      </c>
      <c r="I21" s="36">
        <v>0</v>
      </c>
      <c r="J21" s="36">
        <v>2</v>
      </c>
      <c r="K21" s="36">
        <v>0</v>
      </c>
      <c r="L21" s="36">
        <v>40</v>
      </c>
      <c r="M21" s="36">
        <v>26</v>
      </c>
      <c r="N21" s="36">
        <v>2</v>
      </c>
      <c r="O21" s="36">
        <v>10</v>
      </c>
      <c r="P21" s="36">
        <v>6</v>
      </c>
      <c r="Q21" s="36">
        <v>0</v>
      </c>
      <c r="R21" s="36">
        <v>18</v>
      </c>
      <c r="S21" s="36">
        <v>4</v>
      </c>
      <c r="T21" s="36">
        <v>10</v>
      </c>
      <c r="U21" s="36">
        <v>6</v>
      </c>
      <c r="V21" s="36">
        <v>0</v>
      </c>
      <c r="W21" s="36">
        <v>10</v>
      </c>
      <c r="X21" s="36">
        <v>6</v>
      </c>
      <c r="Y21" s="36">
        <v>4</v>
      </c>
      <c r="Z21" s="36">
        <v>6</v>
      </c>
      <c r="AA21" s="36">
        <v>6</v>
      </c>
      <c r="AB21" s="36">
        <v>24</v>
      </c>
      <c r="AC21" s="36">
        <v>0</v>
      </c>
      <c r="AD21" s="36">
        <v>28</v>
      </c>
      <c r="AE21" s="36">
        <v>24</v>
      </c>
      <c r="AF21" s="36">
        <v>0</v>
      </c>
      <c r="AG21" s="37">
        <v>4</v>
      </c>
      <c r="AH21" s="37">
        <v>4</v>
      </c>
      <c r="AI21" s="37">
        <v>78</v>
      </c>
      <c r="AJ21" s="37">
        <v>6</v>
      </c>
      <c r="AK21" s="25">
        <f>SUM(B21:AJ21)</f>
        <v>1180</v>
      </c>
    </row>
    <row r="22" spans="1:37">
      <c r="A22" s="26" t="s">
        <v>1</v>
      </c>
      <c r="B22" s="37">
        <v>681</v>
      </c>
      <c r="C22" s="37">
        <v>0</v>
      </c>
      <c r="D22" s="37">
        <v>48</v>
      </c>
      <c r="E22" s="37">
        <v>201</v>
      </c>
      <c r="F22" s="37">
        <v>4</v>
      </c>
      <c r="G22" s="37">
        <v>147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</v>
      </c>
      <c r="AJ22" s="37">
        <v>2</v>
      </c>
      <c r="AK22" s="25">
        <f>SUM(B22:AJ22)</f>
        <v>1102</v>
      </c>
    </row>
    <row r="23" spans="1:37">
      <c r="A23" s="20" t="s">
        <v>38</v>
      </c>
      <c r="B23" s="25">
        <f t="shared" ref="B23:AE23" si="0">SUM(B21:B22)</f>
        <v>907</v>
      </c>
      <c r="C23" s="25">
        <f t="shared" si="0"/>
        <v>31</v>
      </c>
      <c r="D23" s="25">
        <f t="shared" si="0"/>
        <v>174</v>
      </c>
      <c r="E23" s="25">
        <f t="shared" si="0"/>
        <v>508</v>
      </c>
      <c r="F23" s="25">
        <f t="shared" si="0"/>
        <v>50</v>
      </c>
      <c r="G23" s="25">
        <f t="shared" si="0"/>
        <v>265</v>
      </c>
      <c r="H23" s="25">
        <f t="shared" si="0"/>
        <v>2</v>
      </c>
      <c r="I23" s="25">
        <f t="shared" si="0"/>
        <v>0</v>
      </c>
      <c r="J23" s="25">
        <f t="shared" si="0"/>
        <v>2</v>
      </c>
      <c r="K23" s="25">
        <f t="shared" si="0"/>
        <v>0</v>
      </c>
      <c r="L23" s="25">
        <f t="shared" si="0"/>
        <v>52</v>
      </c>
      <c r="M23" s="25">
        <f t="shared" si="0"/>
        <v>26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18</v>
      </c>
      <c r="S23" s="25">
        <f t="shared" si="0"/>
        <v>4</v>
      </c>
      <c r="T23" s="25">
        <f t="shared" si="0"/>
        <v>10</v>
      </c>
      <c r="U23" s="25">
        <f t="shared" si="0"/>
        <v>6</v>
      </c>
      <c r="V23" s="25">
        <f t="shared" si="0"/>
        <v>0</v>
      </c>
      <c r="W23" s="25">
        <f t="shared" si="0"/>
        <v>10</v>
      </c>
      <c r="X23" s="25">
        <f t="shared" si="0"/>
        <v>6</v>
      </c>
      <c r="Y23" s="25">
        <f t="shared" si="0"/>
        <v>4</v>
      </c>
      <c r="Z23" s="25">
        <f t="shared" si="0"/>
        <v>6</v>
      </c>
      <c r="AA23" s="25">
        <f t="shared" si="0"/>
        <v>6</v>
      </c>
      <c r="AB23" s="25">
        <f t="shared" si="0"/>
        <v>24</v>
      </c>
      <c r="AC23" s="25">
        <f t="shared" si="0"/>
        <v>0</v>
      </c>
      <c r="AD23" s="25">
        <f t="shared" si="0"/>
        <v>28</v>
      </c>
      <c r="AE23" s="25">
        <f t="shared" si="0"/>
        <v>24</v>
      </c>
      <c r="AF23" s="25">
        <f t="shared" ref="AF23:AJ23" si="1">SUM(AF21:AF22)</f>
        <v>0</v>
      </c>
      <c r="AG23" s="25">
        <f t="shared" si="1"/>
        <v>4</v>
      </c>
      <c r="AH23" s="25">
        <f t="shared" si="1"/>
        <v>4</v>
      </c>
      <c r="AI23" s="25">
        <f t="shared" si="1"/>
        <v>85</v>
      </c>
      <c r="AJ23" s="25">
        <f t="shared" si="1"/>
        <v>8</v>
      </c>
      <c r="AK23" s="25">
        <f>SUM(B23:AJ23)</f>
        <v>2282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I4" zoomScale="55" zoomScaleNormal="55" zoomScaleSheetLayoutView="70" workbookViewId="0">
      <selection activeCell="AG5" sqref="AG5:AG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45292</v>
      </c>
      <c r="E4" s="8">
        <v>45293</v>
      </c>
      <c r="F4" s="8">
        <v>45294</v>
      </c>
      <c r="G4" s="8">
        <v>45295</v>
      </c>
      <c r="H4" s="8">
        <v>45296</v>
      </c>
      <c r="I4" s="8">
        <v>45297</v>
      </c>
      <c r="J4" s="8">
        <v>45298</v>
      </c>
      <c r="K4" s="8">
        <v>45299</v>
      </c>
      <c r="L4" s="8">
        <v>45300</v>
      </c>
      <c r="M4" s="8">
        <v>45301</v>
      </c>
      <c r="N4" s="8">
        <v>45302</v>
      </c>
      <c r="O4" s="8">
        <v>45303</v>
      </c>
      <c r="P4" s="8">
        <v>45304</v>
      </c>
      <c r="Q4" s="8">
        <v>45305</v>
      </c>
      <c r="R4" s="8">
        <v>45306</v>
      </c>
      <c r="S4" s="8">
        <v>45307</v>
      </c>
      <c r="T4" s="8">
        <v>45308</v>
      </c>
      <c r="U4" s="8">
        <v>45309</v>
      </c>
      <c r="V4" s="8">
        <v>45310</v>
      </c>
      <c r="W4" s="8">
        <v>45311</v>
      </c>
      <c r="X4" s="8">
        <v>45312</v>
      </c>
      <c r="Y4" s="8">
        <v>45313</v>
      </c>
      <c r="Z4" s="8">
        <v>45314</v>
      </c>
      <c r="AA4" s="8">
        <v>45315</v>
      </c>
      <c r="AB4" s="8">
        <v>45316</v>
      </c>
      <c r="AC4" s="8">
        <v>45317</v>
      </c>
      <c r="AD4" s="8">
        <v>45318</v>
      </c>
      <c r="AE4" s="8">
        <v>45319</v>
      </c>
      <c r="AF4" s="8">
        <v>45320</v>
      </c>
      <c r="AG4" s="8">
        <v>45321</v>
      </c>
    </row>
    <row r="5" spans="1:33">
      <c r="A5" s="5"/>
      <c r="B5" s="5"/>
      <c r="C5" s="9" t="s">
        <v>0</v>
      </c>
      <c r="D5" s="10">
        <v>186223</v>
      </c>
      <c r="E5" s="10">
        <v>190227</v>
      </c>
      <c r="F5" s="10">
        <v>188035</v>
      </c>
      <c r="G5" s="10">
        <v>179850</v>
      </c>
      <c r="H5" s="10">
        <v>184208</v>
      </c>
      <c r="I5" s="10">
        <v>180231</v>
      </c>
      <c r="J5" s="10">
        <v>186732</v>
      </c>
      <c r="K5" s="10">
        <v>179148</v>
      </c>
      <c r="L5" s="10">
        <v>169597</v>
      </c>
      <c r="M5" s="10">
        <v>176047</v>
      </c>
      <c r="N5" s="10">
        <v>174018</v>
      </c>
      <c r="O5" s="33">
        <v>184119</v>
      </c>
      <c r="P5" s="33">
        <v>174671</v>
      </c>
      <c r="Q5" s="33">
        <v>185998</v>
      </c>
      <c r="R5" s="33">
        <v>177665</v>
      </c>
      <c r="S5" s="33">
        <v>175292</v>
      </c>
      <c r="T5" s="33">
        <v>174855</v>
      </c>
      <c r="U5" s="33">
        <v>181886</v>
      </c>
      <c r="V5" s="33">
        <v>191034</v>
      </c>
      <c r="W5" s="33">
        <v>181690</v>
      </c>
      <c r="X5" s="33">
        <v>191782</v>
      </c>
      <c r="Y5" s="33">
        <v>181344</v>
      </c>
      <c r="Z5" s="33">
        <v>175497</v>
      </c>
      <c r="AA5" s="33">
        <v>178858</v>
      </c>
      <c r="AB5" s="33">
        <v>182206</v>
      </c>
      <c r="AC5" s="33">
        <v>193684</v>
      </c>
      <c r="AD5" s="33">
        <v>184410</v>
      </c>
      <c r="AE5" s="33">
        <v>192390</v>
      </c>
      <c r="AF5" s="33">
        <v>184962</v>
      </c>
      <c r="AG5" s="33">
        <v>173556</v>
      </c>
    </row>
    <row r="6" spans="1:33">
      <c r="A6" s="6"/>
      <c r="B6" s="6"/>
      <c r="C6" s="11" t="s">
        <v>1</v>
      </c>
      <c r="D6" s="10">
        <v>195482</v>
      </c>
      <c r="E6" s="10">
        <v>210555</v>
      </c>
      <c r="F6" s="10">
        <v>211553</v>
      </c>
      <c r="G6" s="10">
        <v>202693</v>
      </c>
      <c r="H6" s="10">
        <v>205502</v>
      </c>
      <c r="I6" s="10">
        <v>202437</v>
      </c>
      <c r="J6" s="10">
        <v>207669</v>
      </c>
      <c r="K6" s="10">
        <v>195195</v>
      </c>
      <c r="L6" s="10">
        <v>191716</v>
      </c>
      <c r="M6" s="10">
        <v>199092</v>
      </c>
      <c r="N6" s="10">
        <v>194126</v>
      </c>
      <c r="O6" s="33">
        <v>201908</v>
      </c>
      <c r="P6" s="33">
        <v>200974</v>
      </c>
      <c r="Q6" s="33">
        <v>210225</v>
      </c>
      <c r="R6" s="33">
        <v>202771</v>
      </c>
      <c r="S6" s="33">
        <v>195689</v>
      </c>
      <c r="T6" s="33">
        <v>198169</v>
      </c>
      <c r="U6" s="33">
        <v>202657</v>
      </c>
      <c r="V6" s="33">
        <v>206843</v>
      </c>
      <c r="W6" s="33">
        <v>211909</v>
      </c>
      <c r="X6" s="33">
        <v>215869</v>
      </c>
      <c r="Y6" s="33">
        <v>200540</v>
      </c>
      <c r="Z6" s="33">
        <v>198626</v>
      </c>
      <c r="AA6" s="33">
        <v>200990</v>
      </c>
      <c r="AB6" s="33">
        <v>207097</v>
      </c>
      <c r="AC6" s="33">
        <v>214573</v>
      </c>
      <c r="AD6" s="33">
        <v>215345</v>
      </c>
      <c r="AE6" s="33">
        <v>221403</v>
      </c>
      <c r="AF6" s="33">
        <v>213170</v>
      </c>
      <c r="AG6" s="33">
        <v>203962</v>
      </c>
    </row>
    <row r="7" spans="1:33">
      <c r="C7" s="12" t="s">
        <v>2</v>
      </c>
      <c r="D7" s="10">
        <v>381705</v>
      </c>
      <c r="E7" s="10">
        <v>400782</v>
      </c>
      <c r="F7" s="10">
        <v>399588</v>
      </c>
      <c r="G7" s="10">
        <v>382543</v>
      </c>
      <c r="H7" s="10">
        <v>389710</v>
      </c>
      <c r="I7" s="10">
        <v>382668</v>
      </c>
      <c r="J7" s="10">
        <v>394401</v>
      </c>
      <c r="K7" s="10">
        <v>374343</v>
      </c>
      <c r="L7" s="10">
        <v>361313</v>
      </c>
      <c r="M7" s="10">
        <v>375139</v>
      </c>
      <c r="N7" s="10">
        <v>368144</v>
      </c>
      <c r="O7" s="33">
        <v>386027</v>
      </c>
      <c r="P7" s="33">
        <v>375645</v>
      </c>
      <c r="Q7" s="33">
        <v>396223</v>
      </c>
      <c r="R7" s="33">
        <v>380436</v>
      </c>
      <c r="S7" s="33">
        <v>370981</v>
      </c>
      <c r="T7" s="33">
        <v>373024</v>
      </c>
      <c r="U7" s="33">
        <v>384543</v>
      </c>
      <c r="V7" s="33">
        <v>397877</v>
      </c>
      <c r="W7" s="33">
        <v>393599</v>
      </c>
      <c r="X7" s="33">
        <v>407651</v>
      </c>
      <c r="Y7" s="33">
        <v>381884</v>
      </c>
      <c r="Z7" s="33">
        <v>374123</v>
      </c>
      <c r="AA7" s="33">
        <v>379848</v>
      </c>
      <c r="AB7" s="33">
        <v>389303</v>
      </c>
      <c r="AC7" s="33">
        <v>408257</v>
      </c>
      <c r="AD7" s="33">
        <v>399755</v>
      </c>
      <c r="AE7" s="33">
        <v>413793</v>
      </c>
      <c r="AF7" s="33">
        <v>398132</v>
      </c>
      <c r="AG7" s="33">
        <v>377518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abSelected="1" zoomScale="70" zoomScaleNormal="70" workbookViewId="0">
      <selection activeCell="J51" sqref="J51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2.85546875" style="3" bestFit="1" customWidth="1"/>
    <col min="10" max="10" width="13.85546875" style="3" bestFit="1" customWidth="1"/>
    <col min="11" max="11" width="14.28515625" style="3" bestFit="1" customWidth="1"/>
    <col min="12" max="12" width="13.140625" style="3" bestFit="1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6.5703125" style="3" customWidth="1"/>
    <col min="19" max="19" width="15.42578125" style="3" customWidth="1"/>
    <col min="20" max="16384" width="9" style="3"/>
  </cols>
  <sheetData>
    <row r="4" spans="1:19">
      <c r="C4" s="7"/>
      <c r="D4" s="13">
        <v>44927</v>
      </c>
      <c r="E4" s="13">
        <v>44958</v>
      </c>
      <c r="F4" s="13">
        <v>44986</v>
      </c>
      <c r="G4" s="13">
        <v>45017</v>
      </c>
      <c r="H4" s="13">
        <v>45047</v>
      </c>
      <c r="I4" s="13">
        <v>45078</v>
      </c>
      <c r="J4" s="13">
        <v>45108</v>
      </c>
      <c r="K4" s="13">
        <v>45139</v>
      </c>
      <c r="L4" s="13">
        <v>45170</v>
      </c>
      <c r="M4" s="13">
        <v>45200</v>
      </c>
      <c r="N4" s="13">
        <v>45231</v>
      </c>
      <c r="O4" s="13">
        <v>45261</v>
      </c>
    </row>
    <row r="5" spans="1:19">
      <c r="A5" s="4"/>
      <c r="B5" s="4"/>
      <c r="C5" s="14" t="s">
        <v>0</v>
      </c>
      <c r="D5" s="15">
        <v>5800104</v>
      </c>
      <c r="E5" s="15">
        <v>5160248</v>
      </c>
      <c r="F5" s="15">
        <v>5674101</v>
      </c>
      <c r="G5" s="15">
        <v>5284127</v>
      </c>
      <c r="H5" s="15">
        <v>4875541</v>
      </c>
      <c r="I5" s="15">
        <v>4564161</v>
      </c>
      <c r="J5" s="15">
        <v>4906598</v>
      </c>
      <c r="K5" s="15">
        <v>4973595</v>
      </c>
      <c r="L5" s="15">
        <v>4323268</v>
      </c>
      <c r="M5" s="15">
        <v>5112748</v>
      </c>
      <c r="N5" s="15">
        <v>5206039</v>
      </c>
      <c r="O5" s="15">
        <v>5492273</v>
      </c>
    </row>
    <row r="6" spans="1:19">
      <c r="A6" s="4"/>
      <c r="B6" s="4"/>
      <c r="C6" s="16" t="s">
        <v>1</v>
      </c>
      <c r="D6" s="15">
        <v>4639810</v>
      </c>
      <c r="E6" s="15">
        <v>4554039</v>
      </c>
      <c r="F6" s="15">
        <v>5119684</v>
      </c>
      <c r="G6" s="15">
        <v>4919873</v>
      </c>
      <c r="H6" s="15">
        <v>4592552</v>
      </c>
      <c r="I6" s="15">
        <v>4622311</v>
      </c>
      <c r="J6" s="15">
        <v>5306057</v>
      </c>
      <c r="K6" s="15">
        <v>5296450</v>
      </c>
      <c r="L6" s="15">
        <v>4567620</v>
      </c>
      <c r="M6" s="15">
        <v>5349753</v>
      </c>
      <c r="N6" s="15">
        <v>5487635</v>
      </c>
      <c r="O6" s="15">
        <v>6403837</v>
      </c>
    </row>
    <row r="7" spans="1:19">
      <c r="C7" s="17" t="s">
        <v>2</v>
      </c>
      <c r="D7" s="15">
        <f t="shared" ref="D7:M7" si="0">SUM(D5:D6)</f>
        <v>10439914</v>
      </c>
      <c r="E7" s="15">
        <f t="shared" si="0"/>
        <v>9714287</v>
      </c>
      <c r="F7" s="15">
        <f t="shared" si="0"/>
        <v>10793785</v>
      </c>
      <c r="G7" s="15">
        <f t="shared" si="0"/>
        <v>10204000</v>
      </c>
      <c r="H7" s="15">
        <f t="shared" si="0"/>
        <v>9468093</v>
      </c>
      <c r="I7" s="15">
        <f t="shared" si="0"/>
        <v>9186472</v>
      </c>
      <c r="J7" s="15">
        <f t="shared" si="0"/>
        <v>10212655</v>
      </c>
      <c r="K7" s="15">
        <f t="shared" si="0"/>
        <v>10270045</v>
      </c>
      <c r="L7" s="15">
        <f t="shared" si="0"/>
        <v>8890888</v>
      </c>
      <c r="M7" s="15">
        <f t="shared" si="0"/>
        <v>10462501</v>
      </c>
      <c r="N7" s="15">
        <f>SUM(N5:N6)</f>
        <v>10693674</v>
      </c>
      <c r="O7" s="15">
        <v>11896110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e888b3db-7650-4fb5-87c2-1adeb607d113"/>
    <ds:schemaRef ds:uri="d1f8fc93-d40b-44ac-9772-57f29c0b5a0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30-Jan</vt:lpstr>
      <vt:lpstr>Daily flt 30-Jan</vt:lpstr>
      <vt:lpstr>Pax 1 month</vt:lpstr>
      <vt:lpstr>Pax 1 year</vt:lpstr>
      <vt:lpstr>'Daily flt 30-Jan'!Print_Area</vt:lpstr>
      <vt:lpstr>'Daily pax 30-Jan'!Print_Area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2024-01-31T07:00:22Z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