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ant.c\OneDrive - CAAT\CAAT\ASC (Central Drive)\Data and Information Service Group\1. Air Transport Statistics Data\Daily และข้อมูลจีน อินเดีย ของรพศ.ฯ\ข้อมูลให้ ITD 20231231\"/>
    </mc:Choice>
  </mc:AlternateContent>
  <xr:revisionPtr revIDLastSave="2" documentId="13_ncr:1_{007B2606-170C-4A6D-9F0C-E856879BB314}" xr6:coauthVersionLast="36" xr6:coauthVersionMax="36" xr10:uidLastSave="{F9545DCC-A127-40BF-A2F3-7DE3E148FD08}"/>
  <bookViews>
    <workbookView xWindow="0" yWindow="0" windowWidth="9975" windowHeight="7620" activeTab="1" xr2:uid="{00000000-000D-0000-FFFF-FFFF00000000}"/>
  </bookViews>
  <sheets>
    <sheet name="Daily pax 31-Dec" sheetId="235" r:id="rId1"/>
    <sheet name="Daily flt 31-Dec" sheetId="236" r:id="rId2"/>
    <sheet name="Pax 1 month" sheetId="230" r:id="rId3"/>
    <sheet name="Pax 1 year" sheetId="4" r:id="rId4"/>
  </sheets>
  <externalReferences>
    <externalReference r:id="rId5"/>
  </externalReferences>
  <definedNames>
    <definedName name="_xlnm.Print_Area" localSheetId="1">'Daily flt 31-Dec'!$B$55:$AK$86</definedName>
    <definedName name="_xlnm.Print_Area" localSheetId="0">'Daily pax 31-Dec'!$B$58:$AK$86</definedName>
    <definedName name="_xlnm.Print_Area" localSheetId="2">'Pax 1 month'!#REF!</definedName>
    <definedName name="_xlnm.Print_Area" localSheetId="3">'Pax 1 year'!$D$10:$L$41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235" l="1"/>
  <c r="B24" i="236"/>
  <c r="B1" i="235" l="1"/>
  <c r="C1" i="235"/>
  <c r="D1" i="235"/>
  <c r="E1" i="235"/>
  <c r="F1" i="235"/>
  <c r="G1" i="235"/>
  <c r="I1" i="235"/>
  <c r="J1" i="235"/>
  <c r="K1" i="235"/>
  <c r="L1" i="235"/>
  <c r="M1" i="235"/>
  <c r="N1" i="235"/>
  <c r="O1" i="235"/>
  <c r="P1" i="235"/>
  <c r="Q1" i="235"/>
  <c r="R1" i="235"/>
  <c r="S1" i="235"/>
  <c r="T1" i="235"/>
  <c r="U1" i="235"/>
  <c r="V1" i="235"/>
  <c r="W1" i="235"/>
  <c r="X1" i="235"/>
  <c r="Y1" i="235"/>
  <c r="Z1" i="235"/>
  <c r="AA1" i="235"/>
  <c r="AB1" i="235"/>
  <c r="AC1" i="235"/>
  <c r="AD1" i="235"/>
  <c r="AE1" i="235"/>
  <c r="AF1" i="235"/>
  <c r="AG1" i="235"/>
  <c r="AH1" i="235"/>
  <c r="AI1" i="235"/>
  <c r="AJ1" i="235"/>
  <c r="H1" i="235"/>
  <c r="H24" i="236" l="1"/>
  <c r="AG24" i="235" l="1"/>
  <c r="H24" i="235" l="1"/>
  <c r="C24" i="235" l="1"/>
  <c r="D24" i="235"/>
  <c r="E24" i="235"/>
  <c r="F24" i="235"/>
  <c r="G24" i="235"/>
  <c r="P7" i="4" l="1"/>
  <c r="R24" i="235" l="1"/>
  <c r="AG24" i="236" l="1"/>
  <c r="W24" i="235" l="1"/>
  <c r="R24" i="236" l="1"/>
  <c r="S24" i="236"/>
  <c r="T24" i="236"/>
  <c r="U24" i="236"/>
  <c r="V24" i="236"/>
  <c r="W24" i="236"/>
  <c r="X24" i="236"/>
  <c r="Y24" i="236"/>
  <c r="Z24" i="236"/>
  <c r="AA24" i="236"/>
  <c r="AB24" i="236"/>
  <c r="AC24" i="236"/>
  <c r="AD24" i="236"/>
  <c r="J24" i="235" l="1"/>
  <c r="N7" i="230" l="1"/>
  <c r="M7" i="230" l="1"/>
  <c r="L7" i="230" l="1"/>
  <c r="F24" i="236"/>
  <c r="K7" i="230"/>
  <c r="J7" i="230"/>
  <c r="I7" i="230"/>
  <c r="H7" i="230"/>
  <c r="G7" i="230"/>
  <c r="F7" i="230"/>
  <c r="E7" i="230"/>
  <c r="D7" i="230"/>
  <c r="L24" i="236"/>
  <c r="AH24" i="236"/>
  <c r="X24" i="235"/>
  <c r="Y24" i="235"/>
  <c r="Z24" i="235"/>
  <c r="AA24" i="235"/>
  <c r="AB24" i="235"/>
  <c r="AC24" i="235"/>
  <c r="AD24" i="235"/>
  <c r="AE24" i="235"/>
  <c r="AK22" i="236"/>
  <c r="AK23" i="236"/>
  <c r="AK22" i="235"/>
  <c r="I24" i="236"/>
  <c r="J24" i="236"/>
  <c r="K24" i="236"/>
  <c r="M24" i="236"/>
  <c r="N24" i="236"/>
  <c r="O24" i="236"/>
  <c r="P24" i="236"/>
  <c r="Q24" i="236"/>
  <c r="AE24" i="236"/>
  <c r="I24" i="235"/>
  <c r="K24" i="235"/>
  <c r="L24" i="235"/>
  <c r="M24" i="235"/>
  <c r="N24" i="235"/>
  <c r="O24" i="235"/>
  <c r="P24" i="235"/>
  <c r="Q24" i="235"/>
  <c r="S24" i="235"/>
  <c r="T24" i="235"/>
  <c r="U24" i="235"/>
  <c r="V24" i="235"/>
  <c r="O7" i="4"/>
  <c r="AK23" i="235"/>
  <c r="AF24" i="236"/>
  <c r="AI24" i="236"/>
  <c r="AJ24" i="236"/>
  <c r="G24" i="236"/>
  <c r="E24" i="236"/>
  <c r="D24" i="236"/>
  <c r="C24" i="236"/>
  <c r="AJ24" i="235"/>
  <c r="AI24" i="235"/>
  <c r="AH24" i="235"/>
  <c r="AF24" i="235"/>
  <c r="N7" i="4"/>
  <c r="M7" i="4"/>
  <c r="L7" i="4"/>
  <c r="K7" i="4"/>
  <c r="J7" i="4"/>
  <c r="I7" i="4"/>
  <c r="H7" i="4"/>
  <c r="G7" i="4"/>
  <c r="F7" i="4"/>
  <c r="E7" i="4"/>
  <c r="D7" i="4"/>
  <c r="AK24" i="235" l="1"/>
  <c r="AK24" i="236"/>
</calcChain>
</file>

<file path=xl/sharedStrings.xml><?xml version="1.0" encoding="utf-8"?>
<sst xmlns="http://schemas.openxmlformats.org/spreadsheetml/2006/main" count="195" uniqueCount="42">
  <si>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</si>
  <si>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</si>
  <si>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</si>
  <si>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</si>
  <si>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</si>
  <si>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</si>
  <si>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</si>
  <si>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</si>
  <si>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</si>
  <si>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</si>
  <si>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</si>
  <si>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</si>
  <si>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</si>
  <si>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</si>
  <si>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</si>
  <si>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</si>
  <si>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</si>
  <si>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</si>
  <si>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</si>
  <si>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</si>
  <si>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</si>
  <si>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</si>
  <si>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</si>
  <si>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</si>
  <si>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</si>
  <si>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</si>
  <si>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</si>
  <si>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</si>
  <si>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</si>
  <si>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</si>
  <si>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</si>
  <si>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</si>
  <si>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</si>
  <si>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</si>
  <si>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</si>
  <si>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</si>
  <si>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</si>
  <si>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</si>
  <si>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</si>
  <si>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pax</t>
  </si>
  <si>
    <t>*หมายเหตุ : ข้อมูลของเดือน ธ.ค.66 เป็นเพียงข้อมูลเบื้องต้นซึ่งอาจมีการปรับปรุงเมื่อได้รับการตรวจสอบความถูกต้องจากท่าอากาศยานแล้ว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</si>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</sst>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B1d\-mmm"/>
    <numFmt numFmtId="166" formatCode="B1mmm\-yy"/>
    <numFmt numFmtId="167" formatCode="_(* #,##0_);_(* \(#,##0\);_(* &quot;-&quot;??_);_(@_)"/>
    <numFmt numFmtId="168" formatCode="_-* #,##0_-;\-* #,##0_-;_-* &quot;-&quot;??_-;_-@_-"/>
  </numFmts>
  <fonts count="9">
    <font>
      <sz val="11"/>
      <color theme="1"/>
      <name val="Calibri"/>
      <family val="2"/>
      <charset val="222"/>
      <scheme val="minor"/>
    </font>
    <font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2"/>
      <color theme="1"/>
      <name val="Calibri"/>
      <family val="2"/>
      <charset val="222"/>
      <scheme val="minor"/>
    </font>
    <font>
      <sz val="11"/>
      <color theme="0"/>
      <name val="Calibri Light"/>
      <family val="2"/>
      <scheme val="major"/>
    </font>
    <font>
      <sz val="11"/>
      <color rgb="FF000000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1"/>
    <xf numFmtId="167" fontId="0" fillId="0" borderId="0" xfId="3" applyNumberFormat="1" applyFont="1"/>
    <xf numFmtId="167" fontId="3" fillId="0" borderId="0" xfId="3" applyNumberFormat="1" applyFont="1"/>
    <xf numFmtId="166" fontId="2" fillId="2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65" fontId="2" fillId="4" borderId="1" xfId="1" applyNumberFormat="1" applyFont="1" applyFill="1" applyBorder="1" applyAlignment="1">
      <alignment horizontal="center" vertical="center"/>
    </xf>
    <xf numFmtId="167" fontId="3" fillId="0" borderId="0" xfId="3" applyNumberFormat="1" applyFont="1" applyFill="1"/>
    <xf numFmtId="167" fontId="0" fillId="0" borderId="0" xfId="3" applyNumberFormat="1" applyFont="1" applyFill="1"/>
    <xf numFmtId="0" fontId="2" fillId="8" borderId="0" xfId="1" applyFont="1" applyFill="1"/>
    <xf numFmtId="0" fontId="2" fillId="9" borderId="0" xfId="1" applyFont="1" applyFill="1"/>
    <xf numFmtId="167" fontId="1" fillId="0" borderId="0" xfId="1" applyNumberFormat="1"/>
    <xf numFmtId="0" fontId="1" fillId="2" borderId="0" xfId="1" applyFill="1"/>
    <xf numFmtId="0" fontId="1" fillId="12" borderId="0" xfId="1" applyFill="1"/>
    <xf numFmtId="167" fontId="0" fillId="0" borderId="0" xfId="3" applyNumberFormat="1" applyFont="1" applyFill="1" applyAlignment="1">
      <alignment horizontal="left"/>
    </xf>
    <xf numFmtId="167" fontId="3" fillId="0" borderId="0" xfId="3" applyNumberFormat="1" applyFont="1" applyFill="1" applyAlignment="1">
      <alignment horizontal="left"/>
    </xf>
    <xf numFmtId="168" fontId="0" fillId="0" borderId="0" xfId="4" applyNumberFormat="1" applyFont="1"/>
    <xf numFmtId="165" fontId="2" fillId="8" borderId="1" xfId="1" applyNumberFormat="1" applyFont="1" applyFill="1" applyBorder="1" applyAlignment="1">
      <alignment horizontal="center" vertical="center"/>
    </xf>
    <xf numFmtId="167" fontId="6" fillId="0" borderId="0" xfId="3" applyNumberFormat="1" applyFont="1"/>
    <xf numFmtId="165" fontId="7" fillId="4" borderId="1" xfId="1" applyNumberFormat="1" applyFont="1" applyFill="1" applyBorder="1" applyAlignment="1">
      <alignment horizontal="center" vertical="center"/>
    </xf>
    <xf numFmtId="165" fontId="7" fillId="5" borderId="1" xfId="1" applyNumberFormat="1" applyFont="1" applyFill="1" applyBorder="1" applyAlignment="1">
      <alignment horizontal="center" vertical="center"/>
    </xf>
    <xf numFmtId="165" fontId="7" fillId="6" borderId="1" xfId="1" applyNumberFormat="1" applyFont="1" applyFill="1" applyBorder="1" applyAlignment="1">
      <alignment horizontal="center" vertical="center"/>
    </xf>
    <xf numFmtId="166" fontId="7" fillId="7" borderId="1" xfId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/>
    </xf>
    <xf numFmtId="165" fontId="7" fillId="10" borderId="1" xfId="1" applyNumberFormat="1" applyFont="1" applyFill="1" applyBorder="1" applyAlignment="1">
      <alignment horizontal="center" vertical="center"/>
    </xf>
    <xf numFmtId="165" fontId="7" fillId="11" borderId="1" xfId="1" applyNumberFormat="1" applyFont="1" applyFill="1" applyBorder="1" applyAlignment="1">
      <alignment horizontal="center" vertical="center"/>
    </xf>
    <xf numFmtId="3" fontId="8" fillId="0" borderId="2" xfId="0" applyNumberFormat="1" applyFont="1" applyBorder="1"/>
    <xf numFmtId="0" fontId="0" fillId="0" borderId="0" xfId="0" applyAlignment="1">
      <alignment horizontal="center" vertical="center"/>
    </xf>
    <xf numFmtId="0" fontId="4" fillId="0" borderId="0" xfId="1" applyFont="1" applyAlignment="1">
      <alignment horizontal="left"/>
    </xf>
    <xf numFmtId="167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8" fontId="0" fillId="0" borderId="0" xfId="4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67" fontId="0" fillId="0" borderId="0" xfId="3" applyNumberFormat="1" applyFont="1" applyAlignment="1">
      <alignment horizontal="center"/>
    </xf>
  </cellXfs>
  <cellStyles count="5">
    <cellStyle name="Comma" xfId="4" builtinId="3"/>
    <cellStyle name="Comma 2" xfId="3" xr:uid="{00000000-0005-0000-0000-000001000000}"/>
    <cellStyle name="Normal" xfId="0" builtinId="0"/>
    <cellStyle name="Normal 2" xfId="1" xr:uid="{00000000-0005-0000-0000-000003000000}"/>
    <cellStyle name="Percent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</a:t>
            </a:r>
            <a:r>
              <a:rPr lang="en-US" sz="1600" b="1" i="0" u="none" strike="noStrike" baseline="0">
                <a:effectLst/>
              </a:rPr>
              <a:t>31st Dec 2023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31-Dec'!$A$22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 31-Dec'!$B$2,'Daily pax 31-Dec'!$E$2,'Daily pax 31-Dec'!$G$2,'Daily pax 31-Dec'!$D$2,'Daily pax 31-Dec'!$F$2,'Daily pax 31-Dec'!$C$2,'Daily pax 31-Dec'!$H$2:$AJ$2)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 31-Dec'!$B$22,'Daily pax 31-Dec'!$E$22,'Daily pax 31-Dec'!$G$22,'Daily pax 31-Dec'!$D$22,'Daily pax 31-Dec'!$F$22,'Daily pax 31-Dec'!$C$22,'Daily pax 31-Dec'!$H$22:$AJ$22)</c:f>
              <c:numCache>
                <c:formatCode>_(* #,##0_);_(* \(#,##0\);_(* "-"??_);_(@_)</c:formatCode>
                <c:ptCount val="31"/>
                <c:pt idx="0">
                  <c:v>31052</c:v>
                </c:pt>
                <c:pt idx="1">
                  <c:v>48856</c:v>
                </c:pt>
                <c:pt idx="2">
                  <c:v>19004</c:v>
                </c:pt>
                <c:pt idx="3">
                  <c:v>18696</c:v>
                </c:pt>
                <c:pt idx="4">
                  <c:v>6411</c:v>
                </c:pt>
                <c:pt idx="5">
                  <c:v>5512</c:v>
                </c:pt>
                <c:pt idx="6" formatCode="#,##0">
                  <c:v>652</c:v>
                </c:pt>
                <c:pt idx="7" formatCode="#,##0">
                  <c:v>230</c:v>
                </c:pt>
                <c:pt idx="8" formatCode="#,##0">
                  <c:v>41</c:v>
                </c:pt>
                <c:pt idx="9" formatCode="#,##0">
                  <c:v>6227</c:v>
                </c:pt>
                <c:pt idx="10" formatCode="#,##0">
                  <c:v>3929</c:v>
                </c:pt>
                <c:pt idx="11" formatCode="#,##0">
                  <c:v>329</c:v>
                </c:pt>
                <c:pt idx="12" formatCode="#,##0">
                  <c:v>1764</c:v>
                </c:pt>
                <c:pt idx="13" formatCode="#,##0">
                  <c:v>947</c:v>
                </c:pt>
                <c:pt idx="14" formatCode="#,##0">
                  <c:v>2625</c:v>
                </c:pt>
                <c:pt idx="15" formatCode="#,##0">
                  <c:v>893</c:v>
                </c:pt>
                <c:pt idx="16" formatCode="#,##0">
                  <c:v>1439</c:v>
                </c:pt>
                <c:pt idx="17" formatCode="#,##0">
                  <c:v>984</c:v>
                </c:pt>
                <c:pt idx="18" formatCode="#,##0">
                  <c:v>1276</c:v>
                </c:pt>
                <c:pt idx="19" formatCode="#,##0">
                  <c:v>1016</c:v>
                </c:pt>
                <c:pt idx="20" formatCode="#,##0">
                  <c:v>327</c:v>
                </c:pt>
                <c:pt idx="21" formatCode="#,##0">
                  <c:v>294</c:v>
                </c:pt>
                <c:pt idx="22" formatCode="#,##0">
                  <c:v>1038</c:v>
                </c:pt>
                <c:pt idx="23" formatCode="#,##0">
                  <c:v>3188</c:v>
                </c:pt>
                <c:pt idx="24" formatCode="#,##0">
                  <c:v>0</c:v>
                </c:pt>
                <c:pt idx="25" formatCode="#,##0">
                  <c:v>5217</c:v>
                </c:pt>
                <c:pt idx="26" formatCode="#,##0">
                  <c:v>3575</c:v>
                </c:pt>
                <c:pt idx="27" formatCode="#,##0">
                  <c:v>260</c:v>
                </c:pt>
                <c:pt idx="28" formatCode="#,##0">
                  <c:v>177</c:v>
                </c:pt>
                <c:pt idx="29" formatCode="#,##0">
                  <c:v>7338</c:v>
                </c:pt>
                <c:pt idx="30" formatCode="#,##0">
                  <c:v>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31-Dec'!$A$23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 31-Dec'!$B$2,'Daily pax 31-Dec'!$E$2,'Daily pax 31-Dec'!$G$2,'Daily pax 31-Dec'!$D$2,'Daily pax 31-Dec'!$F$2,'Daily pax 31-Dec'!$C$2,'Daily pax 31-Dec'!$H$2:$AJ$2)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 31-Dec'!$B$23,'Daily pax 31-Dec'!$E$23,'Daily pax 31-Dec'!$G$23,'Daily pax 31-Dec'!$D$23,'Daily pax 31-Dec'!$F$23,'Daily pax 31-Dec'!$C$23,'Daily pax 31-Dec'!$H$23:$AJ$23)</c:f>
              <c:numCache>
                <c:formatCode>_(* #,##0_);_(* \(#,##0\);_(* "-"??_);_(@_)</c:formatCode>
                <c:ptCount val="31"/>
                <c:pt idx="0">
                  <c:v>134787</c:v>
                </c:pt>
                <c:pt idx="1">
                  <c:v>30533</c:v>
                </c:pt>
                <c:pt idx="2">
                  <c:v>23438</c:v>
                </c:pt>
                <c:pt idx="3">
                  <c:v>5705</c:v>
                </c:pt>
                <c:pt idx="4">
                  <c:v>617</c:v>
                </c:pt>
                <c:pt idx="5">
                  <c:v>0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  <c:pt idx="9" formatCode="#,##0">
                  <c:v>1285</c:v>
                </c:pt>
                <c:pt idx="10" formatCode="#,##0">
                  <c:v>0</c:v>
                </c:pt>
                <c:pt idx="11" formatCode="#,##0">
                  <c:v>0</c:v>
                </c:pt>
                <c:pt idx="12" formatCode="#,##0">
                  <c:v>0</c:v>
                </c:pt>
                <c:pt idx="13" formatCode="#,##0">
                  <c:v>0</c:v>
                </c:pt>
                <c:pt idx="14" formatCode="#,##0">
                  <c:v>0</c:v>
                </c:pt>
                <c:pt idx="15" formatCode="#,##0">
                  <c:v>0</c:v>
                </c:pt>
                <c:pt idx="16" formatCode="#,##0">
                  <c:v>0</c:v>
                </c:pt>
                <c:pt idx="17" formatCode="#,##0">
                  <c:v>0</c:v>
                </c:pt>
                <c:pt idx="18" formatCode="#,##0">
                  <c:v>0</c:v>
                </c:pt>
                <c:pt idx="19" formatCode="#,##0">
                  <c:v>0</c:v>
                </c:pt>
                <c:pt idx="20" formatCode="#,##0">
                  <c:v>0</c:v>
                </c:pt>
                <c:pt idx="21" formatCode="#,##0">
                  <c:v>0</c:v>
                </c:pt>
                <c:pt idx="22" formatCode="#,##0">
                  <c:v>0</c:v>
                </c:pt>
                <c:pt idx="23" formatCode="#,##0">
                  <c:v>0</c:v>
                </c:pt>
                <c:pt idx="24" formatCode="#,##0">
                  <c:v>0</c:v>
                </c:pt>
                <c:pt idx="25" formatCode="#,##0">
                  <c:v>0</c:v>
                </c:pt>
                <c:pt idx="26" formatCode="#,##0">
                  <c:v>0</c:v>
                </c:pt>
                <c:pt idx="27" formatCode="#,##0">
                  <c:v>0</c:v>
                </c:pt>
                <c:pt idx="28" formatCode="#,##0">
                  <c:v>0</c:v>
                </c:pt>
                <c:pt idx="29" formatCode="#,##0">
                  <c:v>511</c:v>
                </c:pt>
                <c:pt idx="30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</a:t>
            </a:r>
            <a:r>
              <a:rPr lang="en-US" baseline="0"/>
              <a:t> </a:t>
            </a:r>
            <a:r>
              <a:rPr lang="en-US" sz="1600" b="1" i="0" baseline="0">
                <a:effectLst/>
              </a:rPr>
              <a:t>of </a:t>
            </a:r>
            <a:r>
              <a:rPr lang="en-US" sz="1600" b="1" i="0" u="none" strike="noStrike" baseline="0">
                <a:effectLst/>
              </a:rPr>
              <a:t>31st Dec 2023</a:t>
            </a:r>
            <a:endParaRPr lang="en-US" sz="1600" b="1" i="0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5886364841158882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flt 31-Dec'!$A$22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flt 31-Dec'!$B$2,'Daily flt 31-Dec'!$E$2,'Daily flt 31-Dec'!$G$2,'Daily flt 31-Dec'!$D$2,'Daily flt 31-Dec'!$F$2,'Daily flt 31-Dec'!$C$2,'Daily flt 31-Dec'!$H$2:$AJ$2)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flt 31-Dec'!$B$22,'Daily flt 31-Dec'!$E$22,'Daily flt 31-Dec'!$G$22,'Daily flt 31-Dec'!$D$22,'Daily flt 31-Dec'!$F$22,'Daily flt 31-Dec'!$C$22,'Daily flt 31-Dec'!$H$22:$AJ$22)</c:f>
              <c:numCache>
                <c:formatCode>_(* #,##0_);_(* \(#,##0\);_(* "-"??_);_(@_)</c:formatCode>
                <c:ptCount val="31"/>
                <c:pt idx="0">
                  <c:v>233</c:v>
                </c:pt>
                <c:pt idx="1">
                  <c:v>337</c:v>
                </c:pt>
                <c:pt idx="2">
                  <c:v>131</c:v>
                </c:pt>
                <c:pt idx="3">
                  <c:v>133</c:v>
                </c:pt>
                <c:pt idx="4">
                  <c:v>48</c:v>
                </c:pt>
                <c:pt idx="5">
                  <c:v>40</c:v>
                </c:pt>
                <c:pt idx="6" formatCode="#,##0">
                  <c:v>4</c:v>
                </c:pt>
                <c:pt idx="7" formatCode="#,##0">
                  <c:v>4</c:v>
                </c:pt>
                <c:pt idx="8" formatCode="#,##0">
                  <c:v>4</c:v>
                </c:pt>
                <c:pt idx="9" formatCode="#,##0">
                  <c:v>44</c:v>
                </c:pt>
                <c:pt idx="10" formatCode="#,##0">
                  <c:v>28</c:v>
                </c:pt>
                <c:pt idx="11" formatCode="#,##0">
                  <c:v>2</c:v>
                </c:pt>
                <c:pt idx="12" formatCode="#,##0">
                  <c:v>12</c:v>
                </c:pt>
                <c:pt idx="13" formatCode="#,##0">
                  <c:v>6</c:v>
                </c:pt>
                <c:pt idx="14" formatCode="#,##0">
                  <c:v>18</c:v>
                </c:pt>
                <c:pt idx="15" formatCode="#,##0">
                  <c:v>6</c:v>
                </c:pt>
                <c:pt idx="16" formatCode="#,##0">
                  <c:v>10</c:v>
                </c:pt>
                <c:pt idx="17" formatCode="#,##0">
                  <c:v>6</c:v>
                </c:pt>
                <c:pt idx="18" formatCode="#,##0">
                  <c:v>10</c:v>
                </c:pt>
                <c:pt idx="19" formatCode="#,##0">
                  <c:v>6</c:v>
                </c:pt>
                <c:pt idx="20" formatCode="#,##0">
                  <c:v>2</c:v>
                </c:pt>
                <c:pt idx="21" formatCode="#,##0">
                  <c:v>8</c:v>
                </c:pt>
                <c:pt idx="22" formatCode="#,##0">
                  <c:v>8</c:v>
                </c:pt>
                <c:pt idx="23" formatCode="#,##0">
                  <c:v>22</c:v>
                </c:pt>
                <c:pt idx="24" formatCode="#,##0">
                  <c:v>0</c:v>
                </c:pt>
                <c:pt idx="25" formatCode="#,##0">
                  <c:v>36</c:v>
                </c:pt>
                <c:pt idx="26" formatCode="#,##0">
                  <c:v>24</c:v>
                </c:pt>
                <c:pt idx="27" formatCode="General">
                  <c:v>4</c:v>
                </c:pt>
                <c:pt idx="28" formatCode="General">
                  <c:v>4</c:v>
                </c:pt>
                <c:pt idx="29" formatCode="General">
                  <c:v>80</c:v>
                </c:pt>
                <c:pt idx="30" formatCode="General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31-Dec'!$A$23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flt 31-Dec'!$B$2,'Daily flt 31-Dec'!$E$2,'Daily flt 31-Dec'!$G$2,'Daily flt 31-Dec'!$D$2,'Daily flt 31-Dec'!$F$2,'Daily flt 31-Dec'!$C$2,'Daily flt 31-Dec'!$H$2:$AJ$2)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flt 31-Dec'!$B$23,'Daily flt 31-Dec'!$E$23,'Daily flt 31-Dec'!$G$23,'Daily flt 31-Dec'!$D$23,'Daily flt 31-Dec'!$F$23,'Daily flt 31-Dec'!$C$23,'Daily flt 31-Dec'!$H$23:$AJ$23)</c:f>
              <c:numCache>
                <c:formatCode>_(* #,##0_);_(* \(#,##0\);_(* "-"??_);_(@_)</c:formatCode>
                <c:ptCount val="31"/>
                <c:pt idx="0">
                  <c:v>691</c:v>
                </c:pt>
                <c:pt idx="1">
                  <c:v>203</c:v>
                </c:pt>
                <c:pt idx="2">
                  <c:v>140</c:v>
                </c:pt>
                <c:pt idx="3">
                  <c:v>40</c:v>
                </c:pt>
                <c:pt idx="4">
                  <c:v>4</c:v>
                </c:pt>
                <c:pt idx="5">
                  <c:v>0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  <c:pt idx="9" formatCode="#,##0">
                  <c:v>10</c:v>
                </c:pt>
                <c:pt idx="10" formatCode="#,##0">
                  <c:v>0</c:v>
                </c:pt>
                <c:pt idx="11" formatCode="#,##0">
                  <c:v>0</c:v>
                </c:pt>
                <c:pt idx="12" formatCode="#,##0">
                  <c:v>0</c:v>
                </c:pt>
                <c:pt idx="13" formatCode="#,##0">
                  <c:v>0</c:v>
                </c:pt>
                <c:pt idx="14" formatCode="#,##0">
                  <c:v>0</c:v>
                </c:pt>
                <c:pt idx="15" formatCode="#,##0">
                  <c:v>0</c:v>
                </c:pt>
                <c:pt idx="16" formatCode="#,##0">
                  <c:v>0</c:v>
                </c:pt>
                <c:pt idx="17" formatCode="#,##0">
                  <c:v>0</c:v>
                </c:pt>
                <c:pt idx="18" formatCode="#,##0">
                  <c:v>0</c:v>
                </c:pt>
                <c:pt idx="19" formatCode="#,##0">
                  <c:v>0</c:v>
                </c:pt>
                <c:pt idx="20" formatCode="#,##0">
                  <c:v>0</c:v>
                </c:pt>
                <c:pt idx="21" formatCode="#,##0">
                  <c:v>0</c:v>
                </c:pt>
                <c:pt idx="22" formatCode="#,##0">
                  <c:v>0</c:v>
                </c:pt>
                <c:pt idx="23" formatCode="#,##0">
                  <c:v>0</c:v>
                </c:pt>
                <c:pt idx="24" formatCode="#,##0">
                  <c:v>0</c:v>
                </c:pt>
                <c:pt idx="25" formatCode="#,##0">
                  <c:v>0</c:v>
                </c:pt>
                <c:pt idx="26" formatCode="#,##0">
                  <c:v>0</c:v>
                </c:pt>
                <c:pt idx="27" formatCode="General">
                  <c:v>0</c:v>
                </c:pt>
                <c:pt idx="28" formatCode="General">
                  <c:v>0</c:v>
                </c:pt>
                <c:pt idx="29" formatCode="General">
                  <c:v>6</c:v>
                </c:pt>
                <c:pt idx="30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</a:t>
            </a:r>
            <a:r>
              <a:rPr lang="en-US" sz="2400" b="1" baseline="0"/>
              <a:t> 31st Dec 2023</a:t>
            </a:r>
            <a:endParaRPr lang="en-US" sz="2400" b="1"/>
          </a:p>
        </c:rich>
      </c:tx>
      <c:layout>
        <c:manualLayout>
          <c:xMode val="edge"/>
          <c:yMode val="edge"/>
          <c:x val="0.35569190968278841"/>
          <c:y val="3.51361022973972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month'!$D$4:$AL$4</c:f>
              <c:numCache>
                <c:formatCode>B1d\-mmm</c:formatCode>
                <c:ptCount val="35"/>
                <c:pt idx="0">
                  <c:v>45257</c:v>
                </c:pt>
                <c:pt idx="1">
                  <c:v>45258</c:v>
                </c:pt>
                <c:pt idx="2">
                  <c:v>45259</c:v>
                </c:pt>
                <c:pt idx="3">
                  <c:v>45260</c:v>
                </c:pt>
                <c:pt idx="4">
                  <c:v>45261</c:v>
                </c:pt>
                <c:pt idx="5">
                  <c:v>45262</c:v>
                </c:pt>
                <c:pt idx="6">
                  <c:v>45263</c:v>
                </c:pt>
                <c:pt idx="7">
                  <c:v>45264</c:v>
                </c:pt>
                <c:pt idx="8">
                  <c:v>45265</c:v>
                </c:pt>
                <c:pt idx="9">
                  <c:v>45266</c:v>
                </c:pt>
                <c:pt idx="10">
                  <c:v>45267</c:v>
                </c:pt>
                <c:pt idx="11">
                  <c:v>45268</c:v>
                </c:pt>
                <c:pt idx="12">
                  <c:v>45269</c:v>
                </c:pt>
                <c:pt idx="13">
                  <c:v>45270</c:v>
                </c:pt>
                <c:pt idx="14">
                  <c:v>45271</c:v>
                </c:pt>
                <c:pt idx="15">
                  <c:v>45272</c:v>
                </c:pt>
                <c:pt idx="16">
                  <c:v>45273</c:v>
                </c:pt>
                <c:pt idx="17">
                  <c:v>45274</c:v>
                </c:pt>
                <c:pt idx="18">
                  <c:v>45275</c:v>
                </c:pt>
                <c:pt idx="19">
                  <c:v>45276</c:v>
                </c:pt>
                <c:pt idx="20">
                  <c:v>45277</c:v>
                </c:pt>
                <c:pt idx="21">
                  <c:v>45278</c:v>
                </c:pt>
                <c:pt idx="22">
                  <c:v>45279</c:v>
                </c:pt>
                <c:pt idx="23">
                  <c:v>45280</c:v>
                </c:pt>
                <c:pt idx="24">
                  <c:v>45281</c:v>
                </c:pt>
                <c:pt idx="25">
                  <c:v>45282</c:v>
                </c:pt>
                <c:pt idx="26">
                  <c:v>45283</c:v>
                </c:pt>
                <c:pt idx="27">
                  <c:v>45284</c:v>
                </c:pt>
                <c:pt idx="28">
                  <c:v>45285</c:v>
                </c:pt>
                <c:pt idx="29">
                  <c:v>45286</c:v>
                </c:pt>
                <c:pt idx="30">
                  <c:v>45287</c:v>
                </c:pt>
                <c:pt idx="31">
                  <c:v>45288</c:v>
                </c:pt>
                <c:pt idx="32">
                  <c:v>45289</c:v>
                </c:pt>
                <c:pt idx="33">
                  <c:v>45290</c:v>
                </c:pt>
                <c:pt idx="34">
                  <c:v>45291</c:v>
                </c:pt>
              </c:numCache>
            </c:numRef>
          </c:cat>
          <c:val>
            <c:numRef>
              <c:f>'Pax 1 month'!$D$7:$AL$7</c:f>
              <c:numCache>
                <c:formatCode>_(* #,##0_);_(* \(#,##0\);_(* "-"??_);_(@_)</c:formatCode>
                <c:ptCount val="35"/>
                <c:pt idx="0">
                  <c:v>358719</c:v>
                </c:pt>
                <c:pt idx="1">
                  <c:v>355735</c:v>
                </c:pt>
                <c:pt idx="2">
                  <c:v>363900</c:v>
                </c:pt>
                <c:pt idx="3">
                  <c:v>374684</c:v>
                </c:pt>
                <c:pt idx="4">
                  <c:v>376196</c:v>
                </c:pt>
                <c:pt idx="5">
                  <c:v>369278</c:v>
                </c:pt>
                <c:pt idx="6">
                  <c:v>361172</c:v>
                </c:pt>
                <c:pt idx="7">
                  <c:v>342012</c:v>
                </c:pt>
                <c:pt idx="8">
                  <c:v>350532</c:v>
                </c:pt>
                <c:pt idx="9">
                  <c:v>352141</c:v>
                </c:pt>
                <c:pt idx="10">
                  <c:v>361406</c:v>
                </c:pt>
                <c:pt idx="11">
                  <c:v>382779</c:v>
                </c:pt>
                <c:pt idx="12">
                  <c:v>379773</c:v>
                </c:pt>
                <c:pt idx="13">
                  <c:v>383580</c:v>
                </c:pt>
                <c:pt idx="14">
                  <c:v>387574</c:v>
                </c:pt>
                <c:pt idx="15">
                  <c:v>366331</c:v>
                </c:pt>
                <c:pt idx="16">
                  <c:v>374102</c:v>
                </c:pt>
                <c:pt idx="17">
                  <c:v>379473</c:v>
                </c:pt>
                <c:pt idx="18">
                  <c:v>396894</c:v>
                </c:pt>
                <c:pt idx="19">
                  <c:v>392363</c:v>
                </c:pt>
                <c:pt idx="20">
                  <c:v>400274</c:v>
                </c:pt>
                <c:pt idx="21">
                  <c:v>386834</c:v>
                </c:pt>
                <c:pt idx="22">
                  <c:v>383983</c:v>
                </c:pt>
                <c:pt idx="23">
                  <c:v>392517</c:v>
                </c:pt>
                <c:pt idx="24">
                  <c:v>397562</c:v>
                </c:pt>
                <c:pt idx="25" formatCode="_-* #,##0_-;\-* #,##0_-;_-* &quot;-&quot;??_-;_-@_-">
                  <c:v>414920</c:v>
                </c:pt>
                <c:pt idx="26" formatCode="_-* #,##0_-;\-* #,##0_-;_-* &quot;-&quot;??_-;_-@_-">
                  <c:v>406903</c:v>
                </c:pt>
                <c:pt idx="27" formatCode="_-* #,##0_-;\-* #,##0_-;_-* &quot;-&quot;??_-;_-@_-">
                  <c:v>389381</c:v>
                </c:pt>
                <c:pt idx="28" formatCode="_-* #,##0_-;\-* #,##0_-;_-* &quot;-&quot;??_-;_-@_-">
                  <c:v>379352</c:v>
                </c:pt>
                <c:pt idx="29" formatCode="_-* #,##0_-;\-* #,##0_-;_-* &quot;-&quot;??_-;_-@_-">
                  <c:v>392844</c:v>
                </c:pt>
                <c:pt idx="30" formatCode="_-* #,##0_-;\-* #,##0_-;_-* &quot;-&quot;??_-;_-@_-">
                  <c:v>403966</c:v>
                </c:pt>
                <c:pt idx="31" formatCode="_-* #,##0_-;\-* #,##0_-;_-* &quot;-&quot;??_-;_-@_-">
                  <c:v>394839</c:v>
                </c:pt>
                <c:pt idx="32" formatCode="_-* #,##0_-;\-* #,##0_-;_-* &quot;-&quot;??_-;_-@_-">
                  <c:v>407672</c:v>
                </c:pt>
                <c:pt idx="33" formatCode="_-* #,##0_-;\-* #,##0_-;_-* &quot;-&quot;??_-;_-@_-">
                  <c:v>389627</c:v>
                </c:pt>
                <c:pt idx="34" formatCode="_-* #,##0_-;\-* #,##0_-;_-* &quot;-&quot;??_-;_-@_-">
                  <c:v>370733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48-4EE1-96F9-6CF243336D09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21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month'!$D$4:$AL$4</c:f>
              <c:numCache>
                <c:formatCode>B1d\-mmm</c:formatCode>
                <c:ptCount val="35"/>
                <c:pt idx="0">
                  <c:v>45257</c:v>
                </c:pt>
                <c:pt idx="1">
                  <c:v>45258</c:v>
                </c:pt>
                <c:pt idx="2">
                  <c:v>45259</c:v>
                </c:pt>
                <c:pt idx="3">
                  <c:v>45260</c:v>
                </c:pt>
                <c:pt idx="4">
                  <c:v>45261</c:v>
                </c:pt>
                <c:pt idx="5">
                  <c:v>45262</c:v>
                </c:pt>
                <c:pt idx="6">
                  <c:v>45263</c:v>
                </c:pt>
                <c:pt idx="7">
                  <c:v>45264</c:v>
                </c:pt>
                <c:pt idx="8">
                  <c:v>45265</c:v>
                </c:pt>
                <c:pt idx="9">
                  <c:v>45266</c:v>
                </c:pt>
                <c:pt idx="10">
                  <c:v>45267</c:v>
                </c:pt>
                <c:pt idx="11">
                  <c:v>45268</c:v>
                </c:pt>
                <c:pt idx="12">
                  <c:v>45269</c:v>
                </c:pt>
                <c:pt idx="13">
                  <c:v>45270</c:v>
                </c:pt>
                <c:pt idx="14">
                  <c:v>45271</c:v>
                </c:pt>
                <c:pt idx="15">
                  <c:v>45272</c:v>
                </c:pt>
                <c:pt idx="16">
                  <c:v>45273</c:v>
                </c:pt>
                <c:pt idx="17">
                  <c:v>45274</c:v>
                </c:pt>
                <c:pt idx="18">
                  <c:v>45275</c:v>
                </c:pt>
                <c:pt idx="19">
                  <c:v>45276</c:v>
                </c:pt>
                <c:pt idx="20">
                  <c:v>45277</c:v>
                </c:pt>
                <c:pt idx="21">
                  <c:v>45278</c:v>
                </c:pt>
                <c:pt idx="22">
                  <c:v>45279</c:v>
                </c:pt>
                <c:pt idx="23">
                  <c:v>45280</c:v>
                </c:pt>
                <c:pt idx="24">
                  <c:v>45281</c:v>
                </c:pt>
                <c:pt idx="25">
                  <c:v>45282</c:v>
                </c:pt>
                <c:pt idx="26">
                  <c:v>45283</c:v>
                </c:pt>
                <c:pt idx="27">
                  <c:v>45284</c:v>
                </c:pt>
                <c:pt idx="28">
                  <c:v>45285</c:v>
                </c:pt>
                <c:pt idx="29">
                  <c:v>45286</c:v>
                </c:pt>
                <c:pt idx="30">
                  <c:v>45287</c:v>
                </c:pt>
                <c:pt idx="31">
                  <c:v>45288</c:v>
                </c:pt>
                <c:pt idx="32">
                  <c:v>45289</c:v>
                </c:pt>
                <c:pt idx="33">
                  <c:v>45290</c:v>
                </c:pt>
                <c:pt idx="34">
                  <c:v>45291</c:v>
                </c:pt>
              </c:numCache>
            </c:numRef>
          </c:cat>
          <c:val>
            <c:numRef>
              <c:f>'Pax 1 month'!$D$5:$AL$5</c:f>
              <c:numCache>
                <c:formatCode>_(* #,##0_);_(* \(#,##0\);_(* "-"??_);_(@_)</c:formatCode>
                <c:ptCount val="35"/>
                <c:pt idx="0">
                  <c:v>172611</c:v>
                </c:pt>
                <c:pt idx="1">
                  <c:v>172775</c:v>
                </c:pt>
                <c:pt idx="2">
                  <c:v>173125</c:v>
                </c:pt>
                <c:pt idx="3">
                  <c:v>182549</c:v>
                </c:pt>
                <c:pt idx="4">
                  <c:v>175989</c:v>
                </c:pt>
                <c:pt idx="5">
                  <c:v>167311</c:v>
                </c:pt>
                <c:pt idx="6">
                  <c:v>161521</c:v>
                </c:pt>
                <c:pt idx="7">
                  <c:v>156478</c:v>
                </c:pt>
                <c:pt idx="8">
                  <c:v>159127</c:v>
                </c:pt>
                <c:pt idx="9">
                  <c:v>159374</c:v>
                </c:pt>
                <c:pt idx="10">
                  <c:v>166748</c:v>
                </c:pt>
                <c:pt idx="11">
                  <c:v>175117</c:v>
                </c:pt>
                <c:pt idx="12">
                  <c:v>168408</c:v>
                </c:pt>
                <c:pt idx="13">
                  <c:v>167743</c:v>
                </c:pt>
                <c:pt idx="14">
                  <c:v>171815</c:v>
                </c:pt>
                <c:pt idx="15">
                  <c:v>170345</c:v>
                </c:pt>
                <c:pt idx="16">
                  <c:v>173290</c:v>
                </c:pt>
                <c:pt idx="17">
                  <c:v>179291</c:v>
                </c:pt>
                <c:pt idx="18">
                  <c:v>185473</c:v>
                </c:pt>
                <c:pt idx="19">
                  <c:v>177592</c:v>
                </c:pt>
                <c:pt idx="20">
                  <c:v>184113</c:v>
                </c:pt>
                <c:pt idx="21">
                  <c:v>181584</c:v>
                </c:pt>
                <c:pt idx="22">
                  <c:v>182489</c:v>
                </c:pt>
                <c:pt idx="23">
                  <c:v>183155</c:v>
                </c:pt>
                <c:pt idx="24">
                  <c:v>189295</c:v>
                </c:pt>
                <c:pt idx="25" formatCode="_-* #,##0_-;\-* #,##0_-;_-* &quot;-&quot;??_-;_-@_-">
                  <c:v>193681</c:v>
                </c:pt>
                <c:pt idx="26" formatCode="_-* #,##0_-;\-* #,##0_-;_-* &quot;-&quot;??_-;_-@_-">
                  <c:v>184454</c:v>
                </c:pt>
                <c:pt idx="27" formatCode="_-* #,##0_-;\-* #,##0_-;_-* &quot;-&quot;??_-;_-@_-">
                  <c:v>180933</c:v>
                </c:pt>
                <c:pt idx="28" formatCode="_-* #,##0_-;\-* #,##0_-;_-* &quot;-&quot;??_-;_-@_-">
                  <c:v>174565</c:v>
                </c:pt>
                <c:pt idx="29" formatCode="_-* #,##0_-;\-* #,##0_-;_-* &quot;-&quot;??_-;_-@_-">
                  <c:v>182915</c:v>
                </c:pt>
                <c:pt idx="30" formatCode="_-* #,##0_-;\-* #,##0_-;_-* &quot;-&quot;??_-;_-@_-">
                  <c:v>189426</c:v>
                </c:pt>
                <c:pt idx="31" formatCode="_-* #,##0_-;\-* #,##0_-;_-* &quot;-&quot;??_-;_-@_-">
                  <c:v>187548</c:v>
                </c:pt>
                <c:pt idx="32" formatCode="_-* #,##0_-;\-* #,##0_-;_-* &quot;-&quot;??_-;_-@_-">
                  <c:v>187278</c:v>
                </c:pt>
                <c:pt idx="33" formatCode="_-* #,##0_-;\-* #,##0_-;_-* &quot;-&quot;??_-;_-@_-">
                  <c:v>180122</c:v>
                </c:pt>
                <c:pt idx="34" formatCode="_-* #,##0_-;\-* #,##0_-;_-* &quot;-&quot;??_-;_-@_-">
                  <c:v>173857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8-4EE1-96F9-6CF243336D09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month'!$D$4:$AL$4</c:f>
              <c:numCache>
                <c:formatCode>B1d\-mmm</c:formatCode>
                <c:ptCount val="35"/>
                <c:pt idx="0">
                  <c:v>45257</c:v>
                </c:pt>
                <c:pt idx="1">
                  <c:v>45258</c:v>
                </c:pt>
                <c:pt idx="2">
                  <c:v>45259</c:v>
                </c:pt>
                <c:pt idx="3">
                  <c:v>45260</c:v>
                </c:pt>
                <c:pt idx="4">
                  <c:v>45261</c:v>
                </c:pt>
                <c:pt idx="5">
                  <c:v>45262</c:v>
                </c:pt>
                <c:pt idx="6">
                  <c:v>45263</c:v>
                </c:pt>
                <c:pt idx="7">
                  <c:v>45264</c:v>
                </c:pt>
                <c:pt idx="8">
                  <c:v>45265</c:v>
                </c:pt>
                <c:pt idx="9">
                  <c:v>45266</c:v>
                </c:pt>
                <c:pt idx="10">
                  <c:v>45267</c:v>
                </c:pt>
                <c:pt idx="11">
                  <c:v>45268</c:v>
                </c:pt>
                <c:pt idx="12">
                  <c:v>45269</c:v>
                </c:pt>
                <c:pt idx="13">
                  <c:v>45270</c:v>
                </c:pt>
                <c:pt idx="14">
                  <c:v>45271</c:v>
                </c:pt>
                <c:pt idx="15">
                  <c:v>45272</c:v>
                </c:pt>
                <c:pt idx="16">
                  <c:v>45273</c:v>
                </c:pt>
                <c:pt idx="17">
                  <c:v>45274</c:v>
                </c:pt>
                <c:pt idx="18">
                  <c:v>45275</c:v>
                </c:pt>
                <c:pt idx="19">
                  <c:v>45276</c:v>
                </c:pt>
                <c:pt idx="20">
                  <c:v>45277</c:v>
                </c:pt>
                <c:pt idx="21">
                  <c:v>45278</c:v>
                </c:pt>
                <c:pt idx="22">
                  <c:v>45279</c:v>
                </c:pt>
                <c:pt idx="23">
                  <c:v>45280</c:v>
                </c:pt>
                <c:pt idx="24">
                  <c:v>45281</c:v>
                </c:pt>
                <c:pt idx="25">
                  <c:v>45282</c:v>
                </c:pt>
                <c:pt idx="26">
                  <c:v>45283</c:v>
                </c:pt>
                <c:pt idx="27">
                  <c:v>45284</c:v>
                </c:pt>
                <c:pt idx="28">
                  <c:v>45285</c:v>
                </c:pt>
                <c:pt idx="29">
                  <c:v>45286</c:v>
                </c:pt>
                <c:pt idx="30">
                  <c:v>45287</c:v>
                </c:pt>
                <c:pt idx="31">
                  <c:v>45288</c:v>
                </c:pt>
                <c:pt idx="32">
                  <c:v>45289</c:v>
                </c:pt>
                <c:pt idx="33">
                  <c:v>45290</c:v>
                </c:pt>
                <c:pt idx="34">
                  <c:v>45291</c:v>
                </c:pt>
              </c:numCache>
            </c:numRef>
          </c:cat>
          <c:val>
            <c:numRef>
              <c:f>'Pax 1 month'!$D$6:$AL$6</c:f>
              <c:numCache>
                <c:formatCode>_(* #,##0_);_(* \(#,##0\);_(* "-"??_);_(@_)</c:formatCode>
                <c:ptCount val="35"/>
                <c:pt idx="0">
                  <c:v>186108</c:v>
                </c:pt>
                <c:pt idx="1">
                  <c:v>182960</c:v>
                </c:pt>
                <c:pt idx="2">
                  <c:v>190775</c:v>
                </c:pt>
                <c:pt idx="3">
                  <c:v>192135</c:v>
                </c:pt>
                <c:pt idx="4">
                  <c:v>200207</c:v>
                </c:pt>
                <c:pt idx="5">
                  <c:v>201967</c:v>
                </c:pt>
                <c:pt idx="6">
                  <c:v>199651</c:v>
                </c:pt>
                <c:pt idx="7">
                  <c:v>185534</c:v>
                </c:pt>
                <c:pt idx="8">
                  <c:v>191405</c:v>
                </c:pt>
                <c:pt idx="9">
                  <c:v>192767</c:v>
                </c:pt>
                <c:pt idx="10">
                  <c:v>194658</c:v>
                </c:pt>
                <c:pt idx="11">
                  <c:v>207662</c:v>
                </c:pt>
                <c:pt idx="12">
                  <c:v>211365</c:v>
                </c:pt>
                <c:pt idx="13">
                  <c:v>215837</c:v>
                </c:pt>
                <c:pt idx="14">
                  <c:v>215759</c:v>
                </c:pt>
                <c:pt idx="15">
                  <c:v>195986</c:v>
                </c:pt>
                <c:pt idx="16">
                  <c:v>200812</c:v>
                </c:pt>
                <c:pt idx="17">
                  <c:v>200182</c:v>
                </c:pt>
                <c:pt idx="18">
                  <c:v>211421</c:v>
                </c:pt>
                <c:pt idx="19">
                  <c:v>214771</c:v>
                </c:pt>
                <c:pt idx="20">
                  <c:v>216161</c:v>
                </c:pt>
                <c:pt idx="21">
                  <c:v>205250</c:v>
                </c:pt>
                <c:pt idx="22">
                  <c:v>201494</c:v>
                </c:pt>
                <c:pt idx="23">
                  <c:v>209362</c:v>
                </c:pt>
                <c:pt idx="24">
                  <c:v>208267</c:v>
                </c:pt>
                <c:pt idx="25" formatCode="_-* #,##0_-;\-* #,##0_-;_-* &quot;-&quot;??_-;_-@_-">
                  <c:v>221239</c:v>
                </c:pt>
                <c:pt idx="26" formatCode="_-* #,##0_-;\-* #,##0_-;_-* &quot;-&quot;??_-;_-@_-">
                  <c:v>222449</c:v>
                </c:pt>
                <c:pt idx="27" formatCode="_-* #,##0_-;\-* #,##0_-;_-* &quot;-&quot;??_-;_-@_-">
                  <c:v>208448</c:v>
                </c:pt>
                <c:pt idx="28" formatCode="_-* #,##0_-;\-* #,##0_-;_-* &quot;-&quot;??_-;_-@_-">
                  <c:v>204787</c:v>
                </c:pt>
                <c:pt idx="29" formatCode="_-* #,##0_-;\-* #,##0_-;_-* &quot;-&quot;??_-;_-@_-">
                  <c:v>209929</c:v>
                </c:pt>
                <c:pt idx="30" formatCode="_-* #,##0_-;\-* #,##0_-;_-* &quot;-&quot;??_-;_-@_-">
                  <c:v>214540</c:v>
                </c:pt>
                <c:pt idx="31" formatCode="_-* #,##0_-;\-* #,##0_-;_-* &quot;-&quot;??_-;_-@_-">
                  <c:v>207291</c:v>
                </c:pt>
                <c:pt idx="32" formatCode="_-* #,##0_-;\-* #,##0_-;_-* &quot;-&quot;??_-;_-@_-">
                  <c:v>220394</c:v>
                </c:pt>
                <c:pt idx="33" formatCode="_-* #,##0_-;\-* #,##0_-;_-* &quot;-&quot;??_-;_-@_-">
                  <c:v>209505</c:v>
                </c:pt>
                <c:pt idx="34" formatCode="_-* #,##0_-;\-* #,##0_-;_-* &quot;-&quot;??_-;_-@_-">
                  <c:v>196876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48-4EE1-96F9-6CF243336D0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November 2022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1282800252936815E-2"/>
                  <c:y val="1.6919061071519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48F-4787-BEB1-F85509AF2989}"/>
                </c:ext>
              </c:extLst>
            </c:dLbl>
            <c:dLbl>
              <c:idx val="3"/>
              <c:layout>
                <c:manualLayout>
                  <c:x val="-2.6902634817397415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48F-4787-BEB1-F85509AF2989}"/>
                </c:ext>
              </c:extLst>
            </c:dLbl>
            <c:dLbl>
              <c:idx val="7"/>
              <c:layout>
                <c:manualLayout>
                  <c:x val="-2.5965995723320645E-2"/>
                  <c:y val="1.9172688168990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48F-4787-BEB1-F85509AF2989}"/>
                </c:ext>
              </c:extLst>
            </c:dLbl>
            <c:dLbl>
              <c:idx val="10"/>
              <c:layout>
                <c:manualLayout>
                  <c:x val="-2.5965995723320645E-2"/>
                  <c:y val="1.917268816899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48F-4787-BEB1-F85509AF2989}"/>
                </c:ext>
              </c:extLst>
            </c:dLbl>
            <c:dLbl>
              <c:idx val="13"/>
              <c:layout>
                <c:manualLayout>
                  <c:x val="-2.2234960944325234E-2"/>
                  <c:y val="-3.26607350728258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682-479B-8423-90C874BC9E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year'!$D$4:$Q$4</c:f>
              <c:numCache>
                <c:formatCode>B1mmm\-yy</c:formatCode>
                <c:ptCount val="14"/>
                <c:pt idx="0">
                  <c:v>44866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45200</c:v>
                </c:pt>
                <c:pt idx="12">
                  <c:v>45231</c:v>
                </c:pt>
                <c:pt idx="13">
                  <c:v>45261</c:v>
                </c:pt>
              </c:numCache>
            </c:numRef>
          </c:cat>
          <c:val>
            <c:numRef>
              <c:f>'Pax 1 year'!$D$7:$Q$7</c:f>
              <c:numCache>
                <c:formatCode>_(* #,##0_);_(* \(#,##0\);_(* "-"??_);_(@_)</c:formatCode>
                <c:ptCount val="14"/>
                <c:pt idx="0">
                  <c:v>8661226</c:v>
                </c:pt>
                <c:pt idx="1">
                  <c:v>10071651</c:v>
                </c:pt>
                <c:pt idx="2">
                  <c:v>10439914</c:v>
                </c:pt>
                <c:pt idx="3">
                  <c:v>9714287</c:v>
                </c:pt>
                <c:pt idx="4">
                  <c:v>10793785</c:v>
                </c:pt>
                <c:pt idx="5">
                  <c:v>10204000</c:v>
                </c:pt>
                <c:pt idx="6">
                  <c:v>9468093</c:v>
                </c:pt>
                <c:pt idx="7">
                  <c:v>9186472</c:v>
                </c:pt>
                <c:pt idx="8">
                  <c:v>10212655</c:v>
                </c:pt>
                <c:pt idx="9">
                  <c:v>10270045</c:v>
                </c:pt>
                <c:pt idx="10">
                  <c:v>8890888</c:v>
                </c:pt>
                <c:pt idx="11">
                  <c:v>10462501</c:v>
                </c:pt>
                <c:pt idx="12">
                  <c:v>10693674</c:v>
                </c:pt>
                <c:pt idx="13">
                  <c:v>11867013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8"/>
              <c:layout>
                <c:manualLayout>
                  <c:x val="-2.4256578158921887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8F-4787-BEB1-F85509AF2989}"/>
                </c:ext>
              </c:extLst>
            </c:dLbl>
            <c:dLbl>
              <c:idx val="9"/>
              <c:layout>
                <c:manualLayout>
                  <c:x val="-3.2743662865373453E-2"/>
                  <c:y val="2.1426315266460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8F-4787-BEB1-F85509AF2989}"/>
                </c:ext>
              </c:extLst>
            </c:dLbl>
            <c:dLbl>
              <c:idx val="10"/>
              <c:layout>
                <c:manualLayout>
                  <c:x val="-2.4256578158921887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48F-4787-BEB1-F85509AF2989}"/>
                </c:ext>
              </c:extLst>
            </c:dLbl>
            <c:dLbl>
              <c:idx val="11"/>
              <c:layout>
                <c:manualLayout>
                  <c:x val="-1.9541531099782128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48F-4787-BEB1-F85509AF2989}"/>
                </c:ext>
              </c:extLst>
            </c:dLbl>
            <c:dLbl>
              <c:idx val="12"/>
              <c:layout>
                <c:manualLayout>
                  <c:x val="-2.4364467345960154E-2"/>
                  <c:y val="2.36799423639305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48F-4787-BEB1-F85509AF2989}"/>
                </c:ext>
              </c:extLst>
            </c:dLbl>
            <c:dLbl>
              <c:idx val="13"/>
              <c:layout>
                <c:manualLayout>
                  <c:x val="-1.889970621322163E-2"/>
                  <c:y val="3.2694450753811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82-479B-8423-90C874BC9E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4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year'!$D$4:$Q$4</c:f>
              <c:numCache>
                <c:formatCode>B1mmm\-yy</c:formatCode>
                <c:ptCount val="14"/>
                <c:pt idx="0">
                  <c:v>44866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45200</c:v>
                </c:pt>
                <c:pt idx="12">
                  <c:v>45231</c:v>
                </c:pt>
                <c:pt idx="13">
                  <c:v>45261</c:v>
                </c:pt>
              </c:numCache>
            </c:numRef>
          </c:cat>
          <c:val>
            <c:numRef>
              <c:f>'Pax 1 year'!$D$5:$Q$5</c:f>
              <c:numCache>
                <c:formatCode>_(* #,##0_);_(* \(#,##0\);_(* "-"??_);_(@_)</c:formatCode>
                <c:ptCount val="14"/>
                <c:pt idx="0">
                  <c:v>5095110</c:v>
                </c:pt>
                <c:pt idx="1">
                  <c:v>5618401</c:v>
                </c:pt>
                <c:pt idx="2">
                  <c:v>5800104</c:v>
                </c:pt>
                <c:pt idx="3">
                  <c:v>5160248</c:v>
                </c:pt>
                <c:pt idx="4">
                  <c:v>5674101</c:v>
                </c:pt>
                <c:pt idx="5">
                  <c:v>5284127</c:v>
                </c:pt>
                <c:pt idx="6">
                  <c:v>4875541</c:v>
                </c:pt>
                <c:pt idx="7">
                  <c:v>4564161</c:v>
                </c:pt>
                <c:pt idx="8">
                  <c:v>4906598</c:v>
                </c:pt>
                <c:pt idx="9">
                  <c:v>4973595</c:v>
                </c:pt>
                <c:pt idx="10">
                  <c:v>4323268</c:v>
                </c:pt>
                <c:pt idx="11">
                  <c:v>5112748</c:v>
                </c:pt>
                <c:pt idx="12">
                  <c:v>5206039</c:v>
                </c:pt>
                <c:pt idx="13">
                  <c:v>5471037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8"/>
              <c:layout>
                <c:manualLayout>
                  <c:x val="-2.8028615806233694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8F-4787-BEB1-F85509AF2989}"/>
                </c:ext>
              </c:extLst>
            </c:dLbl>
            <c:dLbl>
              <c:idx val="9"/>
              <c:layout>
                <c:manualLayout>
                  <c:x val="-2.2370559335265983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8F-4787-BEB1-F85509AF2989}"/>
                </c:ext>
              </c:extLst>
            </c:dLbl>
            <c:dLbl>
              <c:idx val="10"/>
              <c:layout>
                <c:manualLayout>
                  <c:x val="-2.6142596982577791E-2"/>
                  <c:y val="-2.8187196558871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48F-4787-BEB1-F85509AF2989}"/>
                </c:ext>
              </c:extLst>
            </c:dLbl>
            <c:dLbl>
              <c:idx val="11"/>
              <c:layout>
                <c:manualLayout>
                  <c:x val="-2.7085606394405742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48F-4787-BEB1-F85509AF2989}"/>
                </c:ext>
              </c:extLst>
            </c:dLbl>
            <c:dLbl>
              <c:idx val="12"/>
              <c:layout>
                <c:manualLayout>
                  <c:x val="-2.6250486169616057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48F-4787-BEB1-F85509AF2989}"/>
                </c:ext>
              </c:extLst>
            </c:dLbl>
            <c:dLbl>
              <c:idx val="13"/>
              <c:layout>
                <c:manualLayout>
                  <c:x val="-2.2486001623010593E-2"/>
                  <c:y val="-3.72017049487521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682-479B-8423-90C874BC9E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year'!$D$4:$Q$4</c:f>
              <c:numCache>
                <c:formatCode>B1mmm\-yy</c:formatCode>
                <c:ptCount val="14"/>
                <c:pt idx="0">
                  <c:v>44866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45200</c:v>
                </c:pt>
                <c:pt idx="12">
                  <c:v>45231</c:v>
                </c:pt>
                <c:pt idx="13">
                  <c:v>45261</c:v>
                </c:pt>
              </c:numCache>
            </c:numRef>
          </c:cat>
          <c:val>
            <c:numRef>
              <c:f>'Pax 1 year'!$D$6:$Q$6</c:f>
              <c:numCache>
                <c:formatCode>_(* #,##0_);_(* \(#,##0\);_(* "-"??_);_(@_)</c:formatCode>
                <c:ptCount val="14"/>
                <c:pt idx="0">
                  <c:v>3566116</c:v>
                </c:pt>
                <c:pt idx="1">
                  <c:v>4453250</c:v>
                </c:pt>
                <c:pt idx="2">
                  <c:v>4639810</c:v>
                </c:pt>
                <c:pt idx="3">
                  <c:v>4554039</c:v>
                </c:pt>
                <c:pt idx="4">
                  <c:v>5119684</c:v>
                </c:pt>
                <c:pt idx="5">
                  <c:v>4919873</c:v>
                </c:pt>
                <c:pt idx="6">
                  <c:v>4592552</c:v>
                </c:pt>
                <c:pt idx="7">
                  <c:v>4622311</c:v>
                </c:pt>
                <c:pt idx="8">
                  <c:v>5306057</c:v>
                </c:pt>
                <c:pt idx="9">
                  <c:v>5296450</c:v>
                </c:pt>
                <c:pt idx="10">
                  <c:v>4567620</c:v>
                </c:pt>
                <c:pt idx="11">
                  <c:v>5349753</c:v>
                </c:pt>
                <c:pt idx="12">
                  <c:v>5487635</c:v>
                </c:pt>
                <c:pt idx="13">
                  <c:v>6395976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  <c:min val="2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1</xdr:col>
      <xdr:colOff>13607</xdr:colOff>
      <xdr:row>24</xdr:row>
      <xdr:rowOff>163287</xdr:rowOff>
    </xdr:from>
    <xdr:to>
      <xdr:col>36</xdr:col>
      <xdr:colOff>802822</xdr:colOff>
      <xdr:row>50</xdr:row>
      <xdr:rowOff>166688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36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1</xdr:col>
      <xdr:colOff>240391</xdr:colOff>
      <xdr:row>24</xdr:row>
      <xdr:rowOff>163287</xdr:rowOff>
    </xdr:from>
    <xdr:to>
      <xdr:col>40</xdr:col>
      <xdr:colOff>258536</xdr:colOff>
      <xdr:row>48</xdr:row>
      <xdr:rowOff>185965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394607</xdr:colOff>
      <xdr:row>8</xdr:row>
      <xdr:rowOff>27216</xdr:rowOff>
    </xdr:from>
    <xdr:to>
      <xdr:col>29</xdr:col>
      <xdr:colOff>353788</xdr:colOff>
      <xdr:row>38</xdr:row>
      <xdr:rowOff>180596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0</xdr:colOff>
      <xdr:row>8</xdr:row>
      <xdr:rowOff>61118</xdr:rowOff>
    </xdr:from>
    <xdr:to>
      <xdr:col>19</xdr:col>
      <xdr:colOff>0</xdr:colOff>
      <xdr:row>37</xdr:row>
      <xdr:rowOff>171978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6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athai.sharepoint.com/Users/kant.c/OneDrive%20-%20CAAT/CAAT/ASC%20(Central%20Drive)/Data%20and%20Information%20Service%20Group/1.%20Air%20Transport%20Statistics%20Data/Daily%20&#3649;&#3621;&#3632;&#3586;&#3657;&#3629;&#3617;&#3641;&#3621;&#3592;&#3637;&#3609;%20&#3629;&#3636;&#3609;&#3648;&#3604;&#3637;&#3618;%20&#3586;&#3629;&#3591;&#3619;&#3614;&#3624;.&#3631;/DOA%202024%20-%20Daily_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Managed Data"/>
      <sheetName val="Daily Report"/>
      <sheetName val="Daily Report (China)"/>
      <sheetName val="Daily Report (India)"/>
      <sheetName val="Reference (Airport TH)"/>
      <sheetName val="Reference (Type of Flight)"/>
      <sheetName val="Reference (Country Code)"/>
      <sheetName val="Reference (Month)"/>
    </sheetNames>
    <sheetDataSet>
      <sheetData sheetId="0"/>
      <sheetData sheetId="1"/>
      <sheetData sheetId="2"/>
      <sheetData sheetId="3"/>
      <sheetData sheetId="4"/>
      <sheetData sheetId="5">
        <row r="1">
          <cell r="B1" t="str">
            <v>Airport Code
(IATA)</v>
          </cell>
          <cell r="C1" t="str">
            <v>Airport Name</v>
          </cell>
          <cell r="D1" t="str">
            <v>Location</v>
          </cell>
          <cell r="E1" t="str">
            <v>Operator</v>
          </cell>
          <cell r="F1" t="str">
            <v>Airport Code
(ICAO)</v>
          </cell>
        </row>
        <row r="2">
          <cell r="C2" t="str">
            <v xml:space="preserve"> Chanthaburi Airstrip (Royal Thai Navy) </v>
          </cell>
          <cell r="D2" t="str">
            <v> Chantaburi (Chanthaburi)</v>
          </cell>
          <cell r="F2" t="str">
            <v>VTBC</v>
          </cell>
        </row>
        <row r="3">
          <cell r="B3" t="str">
            <v>DMK</v>
          </cell>
          <cell r="C3" t="str">
            <v> Don Mueang International Airport </v>
          </cell>
          <cell r="D3" t="str">
            <v> Bangkok</v>
          </cell>
          <cell r="E3" t="str">
            <v>AOT</v>
          </cell>
          <cell r="F3" t="str">
            <v>VTBD</v>
          </cell>
        </row>
        <row r="4">
          <cell r="B4" t="str">
            <v>PYX</v>
          </cell>
          <cell r="C4" t="str">
            <v> Pattaya Airpark </v>
          </cell>
          <cell r="D4" t="str">
            <v> Pattaya</v>
          </cell>
          <cell r="F4" t="str">
            <v>VTBF</v>
          </cell>
        </row>
        <row r="5">
          <cell r="C5" t="str">
            <v> Kanchanaburi Airport </v>
          </cell>
          <cell r="D5" t="str">
            <v> Kanchanaburi</v>
          </cell>
          <cell r="F5" t="str">
            <v>VTBG</v>
          </cell>
        </row>
        <row r="6">
          <cell r="B6" t="str">
            <v>KKM</v>
          </cell>
          <cell r="C6" t="str">
            <v> Khok Kathiam Air Force Base </v>
          </cell>
          <cell r="D6" t="str">
            <v> Lopburi</v>
          </cell>
          <cell r="F6" t="str">
            <v>VTBL</v>
          </cell>
        </row>
        <row r="7">
          <cell r="C7" t="str">
            <v> Pranburi Airport </v>
          </cell>
          <cell r="D7" t="str">
            <v> Prachuap Khiri Khan</v>
          </cell>
          <cell r="F7" t="str">
            <v>VTBN</v>
          </cell>
        </row>
        <row r="8">
          <cell r="B8" t="str">
            <v>TDX</v>
          </cell>
          <cell r="C8" t="str">
            <v> Trat Airport </v>
          </cell>
          <cell r="D8" t="str">
            <v> Trat</v>
          </cell>
          <cell r="E8" t="str">
            <v>PG</v>
          </cell>
          <cell r="F8" t="str">
            <v>VTBO</v>
          </cell>
        </row>
        <row r="9">
          <cell r="C9" t="str">
            <v> Prachuap Khiri Khan Military Airport </v>
          </cell>
          <cell r="D9" t="str">
            <v> Prachuap Khiri Khan</v>
          </cell>
          <cell r="F9" t="str">
            <v>VTBP</v>
          </cell>
        </row>
        <row r="10">
          <cell r="B10" t="str">
            <v>BKK</v>
          </cell>
          <cell r="C10" t="str">
            <v xml:space="preserve"> Suvarnabhumi Airport (Nong Ngu Hao Airport) </v>
          </cell>
          <cell r="D10" t="str">
            <v> Samut Prakan (near Bangkok)</v>
          </cell>
          <cell r="E10" t="str">
            <v>AOT</v>
          </cell>
          <cell r="F10" t="str">
            <v>VTBS</v>
          </cell>
        </row>
        <row r="11">
          <cell r="C11" t="str">
            <v> Bang Phra Airport </v>
          </cell>
          <cell r="D11" t="str">
            <v> Chonburi (Chon Buri)</v>
          </cell>
          <cell r="F11" t="str">
            <v>VTBT</v>
          </cell>
        </row>
        <row r="12">
          <cell r="B12" t="str">
            <v>UTP</v>
          </cell>
          <cell r="C12" t="str">
            <v xml:space="preserve"> U-Tapao International Airport (Utapao/U-Taphao) </v>
          </cell>
          <cell r="D12" t="str">
            <v> Rayong (near Pattaya)</v>
          </cell>
          <cell r="E12" t="str">
            <v>UTP</v>
          </cell>
          <cell r="F12" t="str">
            <v>VTBU</v>
          </cell>
        </row>
        <row r="13">
          <cell r="C13" t="str">
            <v> Watthana Nakhon Airport </v>
          </cell>
          <cell r="D13" t="str">
            <v> Watthana Nakhon / Prachin Buri</v>
          </cell>
          <cell r="F13" t="str">
            <v>VTBW</v>
          </cell>
        </row>
        <row r="14">
          <cell r="B14" t="str">
            <v>CNX</v>
          </cell>
          <cell r="C14" t="str">
            <v> Chiang Mai International Airport </v>
          </cell>
          <cell r="D14" t="str">
            <v> Chiang Mai</v>
          </cell>
          <cell r="E14" t="str">
            <v>AOT</v>
          </cell>
          <cell r="F14" t="str">
            <v>VTCC</v>
          </cell>
        </row>
        <row r="15">
          <cell r="B15" t="str">
            <v>HGN</v>
          </cell>
          <cell r="C15" t="str">
            <v> Mae Hong Son Airport </v>
          </cell>
          <cell r="D15" t="str">
            <v> Mae Hong Son</v>
          </cell>
          <cell r="E15" t="str">
            <v>DOA</v>
          </cell>
          <cell r="F15" t="str">
            <v>VTCH</v>
          </cell>
        </row>
        <row r="16">
          <cell r="B16" t="str">
            <v>PYY</v>
          </cell>
          <cell r="C16" t="str">
            <v> Pai Airport </v>
          </cell>
          <cell r="D16" t="str">
            <v> Mae Hong Son</v>
          </cell>
          <cell r="E16" t="str">
            <v>DOA</v>
          </cell>
          <cell r="F16" t="str">
            <v>VTCI</v>
          </cell>
        </row>
        <row r="17">
          <cell r="B17" t="str">
            <v>LPT</v>
          </cell>
          <cell r="C17" t="str">
            <v> Lampang Airport </v>
          </cell>
          <cell r="D17" t="str">
            <v> Lampang</v>
          </cell>
          <cell r="E17" t="str">
            <v>DOA</v>
          </cell>
          <cell r="F17" t="str">
            <v>VTCL</v>
          </cell>
        </row>
        <row r="18">
          <cell r="C18" t="str">
            <v xml:space="preserve"> Ban Thi Airport (Lanna Airfield) </v>
          </cell>
          <cell r="D18" t="str">
            <v> Chiang Mai</v>
          </cell>
          <cell r="F18" t="str">
            <v>VTCM</v>
          </cell>
        </row>
        <row r="19">
          <cell r="B19" t="str">
            <v>NNT</v>
          </cell>
          <cell r="C19" t="str">
            <v> Nan Nakhon Airport </v>
          </cell>
          <cell r="D19" t="str">
            <v> Nan</v>
          </cell>
          <cell r="E19" t="str">
            <v>DOA</v>
          </cell>
          <cell r="F19" t="str">
            <v>VTCN</v>
          </cell>
        </row>
        <row r="20">
          <cell r="C20" t="str">
            <v> Lamphun Airport </v>
          </cell>
          <cell r="D20" t="str">
            <v> Lamphun</v>
          </cell>
          <cell r="F20" t="str">
            <v>VTCO</v>
          </cell>
        </row>
        <row r="21">
          <cell r="B21" t="str">
            <v>PRH</v>
          </cell>
          <cell r="C21" t="str">
            <v> Phrae Airport </v>
          </cell>
          <cell r="D21" t="str">
            <v> Phrae</v>
          </cell>
          <cell r="E21" t="str">
            <v>DOA</v>
          </cell>
          <cell r="F21" t="str">
            <v>VTCP</v>
          </cell>
        </row>
        <row r="22">
          <cell r="C22" t="str">
            <v> Old Chiang Rai Airport </v>
          </cell>
          <cell r="D22" t="str">
            <v> Chiang Rai</v>
          </cell>
          <cell r="F22" t="str">
            <v>VTCR</v>
          </cell>
        </row>
        <row r="23">
          <cell r="C23" t="str">
            <v> Mae Sariang Airport </v>
          </cell>
          <cell r="D23" t="str">
            <v> Mae Sariang</v>
          </cell>
          <cell r="F23" t="str">
            <v>VTCS</v>
          </cell>
        </row>
        <row r="24">
          <cell r="B24" t="str">
            <v>CEI</v>
          </cell>
          <cell r="C24" t="str">
            <v> Chiang Rai International Airport </v>
          </cell>
          <cell r="D24" t="str">
            <v> Chiang Rai</v>
          </cell>
          <cell r="E24" t="str">
            <v>AOT</v>
          </cell>
          <cell r="F24" t="str">
            <v>VTCT</v>
          </cell>
        </row>
        <row r="25">
          <cell r="B25" t="str">
            <v>PHY</v>
          </cell>
          <cell r="C25" t="str">
            <v> Phetchabun Airport </v>
          </cell>
          <cell r="D25" t="str">
            <v> Phetchabun</v>
          </cell>
          <cell r="E25" t="str">
            <v>DOA</v>
          </cell>
          <cell r="F25" t="str">
            <v>VTPB</v>
          </cell>
        </row>
        <row r="26">
          <cell r="B26" t="str">
            <v>HHQ</v>
          </cell>
          <cell r="C26" t="str">
            <v> Hua Hin Airport </v>
          </cell>
          <cell r="D26" t="str">
            <v> Hua Hin / Prachuap Khiri Khan</v>
          </cell>
          <cell r="E26" t="str">
            <v>DOA</v>
          </cell>
          <cell r="F26" t="str">
            <v>VTPH</v>
          </cell>
        </row>
        <row r="27">
          <cell r="B27" t="str">
            <v>TKH</v>
          </cell>
          <cell r="C27" t="str">
            <v> Takhli Air Force Base </v>
          </cell>
          <cell r="D27" t="str">
            <v> Nakhon Sawan</v>
          </cell>
          <cell r="F27" t="str">
            <v>VTPI</v>
          </cell>
        </row>
        <row r="28">
          <cell r="C28" t="str">
            <v> Lom Sak Airport </v>
          </cell>
          <cell r="D28" t="str">
            <v> Lom Sak / Phetchabun</v>
          </cell>
          <cell r="F28" t="str">
            <v>VTPL</v>
          </cell>
        </row>
        <row r="29">
          <cell r="B29" t="str">
            <v>MAQ</v>
          </cell>
          <cell r="C29" t="str">
            <v> Mae Sot Airport </v>
          </cell>
          <cell r="D29" t="str">
            <v> Mae Sot</v>
          </cell>
          <cell r="E29" t="str">
            <v>DOA</v>
          </cell>
          <cell r="F29" t="str">
            <v>VTPM</v>
          </cell>
        </row>
        <row r="30">
          <cell r="B30" t="str">
            <v>THS</v>
          </cell>
          <cell r="C30" t="str">
            <v> Sukhothai Airport </v>
          </cell>
          <cell r="D30" t="str">
            <v> Sukhothai</v>
          </cell>
          <cell r="E30" t="str">
            <v>PG</v>
          </cell>
          <cell r="F30" t="str">
            <v>VTPO</v>
          </cell>
        </row>
        <row r="31">
          <cell r="B31" t="str">
            <v>PHS</v>
          </cell>
          <cell r="C31" t="str">
            <v> Phitsanulok Airport </v>
          </cell>
          <cell r="D31" t="str">
            <v> Phitsanulok</v>
          </cell>
          <cell r="E31" t="str">
            <v>DOA</v>
          </cell>
          <cell r="F31" t="str">
            <v>VTPP</v>
          </cell>
        </row>
        <row r="32">
          <cell r="C32" t="str">
            <v xml:space="preserve"> Photharam Airport (Potaram Ratchaburi Airport) </v>
          </cell>
          <cell r="D32" t="str">
            <v> Photharam</v>
          </cell>
          <cell r="F32" t="str">
            <v>VTPR</v>
          </cell>
        </row>
        <row r="33">
          <cell r="B33" t="str">
            <v>TKT</v>
          </cell>
          <cell r="C33" t="str">
            <v> Tak Airport </v>
          </cell>
          <cell r="D33" t="str">
            <v> Tak</v>
          </cell>
          <cell r="E33" t="str">
            <v>DOA</v>
          </cell>
          <cell r="F33" t="str">
            <v>VTPT</v>
          </cell>
        </row>
        <row r="34">
          <cell r="B34" t="str">
            <v>UTR</v>
          </cell>
          <cell r="C34" t="str">
            <v> Uttaradit Airport </v>
          </cell>
          <cell r="D34" t="str">
            <v> Uttaradit</v>
          </cell>
          <cell r="F34" t="str">
            <v>VTPU</v>
          </cell>
        </row>
        <row r="35">
          <cell r="C35" t="str">
            <v> Phumipol Dam Airport </v>
          </cell>
          <cell r="D35" t="str">
            <v> Phumipol Dam / Khuan Phumiphon</v>
          </cell>
          <cell r="F35" t="str">
            <v>VTPY</v>
          </cell>
        </row>
        <row r="36">
          <cell r="B36" t="str">
            <v>URT</v>
          </cell>
          <cell r="C36" t="str">
            <v> Surat Thani Airport </v>
          </cell>
          <cell r="D36" t="str">
            <v> Surat Thani</v>
          </cell>
          <cell r="E36" t="str">
            <v>DOA</v>
          </cell>
          <cell r="F36" t="str">
            <v>VTSB</v>
          </cell>
        </row>
        <row r="37">
          <cell r="B37" t="str">
            <v>NAW</v>
          </cell>
          <cell r="C37" t="str">
            <v> Narathiwat Airport </v>
          </cell>
          <cell r="D37" t="str">
            <v> Narathiwat</v>
          </cell>
          <cell r="E37" t="str">
            <v>DOA</v>
          </cell>
          <cell r="F37" t="str">
            <v>VTSC</v>
          </cell>
        </row>
        <row r="38">
          <cell r="B38" t="str">
            <v>CJM</v>
          </cell>
          <cell r="C38" t="str">
            <v> Chumphon Airport </v>
          </cell>
          <cell r="D38" t="str">
            <v> Chumphon</v>
          </cell>
          <cell r="E38" t="str">
            <v>DOA</v>
          </cell>
          <cell r="F38" t="str">
            <v>VTSE</v>
          </cell>
        </row>
        <row r="39">
          <cell r="B39" t="str">
            <v>NST</v>
          </cell>
          <cell r="C39" t="str">
            <v> Nakhon Si Thammarat Airport </v>
          </cell>
          <cell r="D39" t="str">
            <v> Nakhon Si Thammarat</v>
          </cell>
          <cell r="E39" t="str">
            <v>DOA</v>
          </cell>
          <cell r="F39" t="str">
            <v>VTSF</v>
          </cell>
        </row>
        <row r="40">
          <cell r="B40" t="str">
            <v>KBV</v>
          </cell>
          <cell r="C40" t="str">
            <v> Krabi International Airport </v>
          </cell>
          <cell r="D40" t="str">
            <v> Krabi</v>
          </cell>
          <cell r="E40" t="str">
            <v>DOA</v>
          </cell>
          <cell r="F40" t="str">
            <v>VTSG</v>
          </cell>
        </row>
        <row r="41">
          <cell r="B41" t="str">
            <v>SGZ</v>
          </cell>
          <cell r="C41" t="str">
            <v> Songkhla Airport </v>
          </cell>
          <cell r="D41" t="str">
            <v> Songkhla</v>
          </cell>
          <cell r="F41" t="str">
            <v>VTSH</v>
          </cell>
        </row>
        <row r="42">
          <cell r="B42" t="str">
            <v>PAN</v>
          </cell>
          <cell r="C42" t="str">
            <v> Pattani Airport </v>
          </cell>
          <cell r="D42" t="str">
            <v> Pattani</v>
          </cell>
          <cell r="F42" t="str">
            <v>VTSK</v>
          </cell>
        </row>
        <row r="43">
          <cell r="B43" t="str">
            <v>USM</v>
          </cell>
          <cell r="C43" t="str">
            <v> Samui Airport </v>
          </cell>
          <cell r="D43" t="str">
            <v> Ko Samui (Ko Samui)</v>
          </cell>
          <cell r="E43" t="str">
            <v>PG</v>
          </cell>
          <cell r="F43" t="str">
            <v>VTSM</v>
          </cell>
        </row>
        <row r="44">
          <cell r="C44" t="str">
            <v> Cha Eian Airport </v>
          </cell>
          <cell r="D44" t="str">
            <v> Nakhon Si Thammarat</v>
          </cell>
          <cell r="F44" t="str">
            <v>VTSN</v>
          </cell>
        </row>
        <row r="45">
          <cell r="B45" t="str">
            <v>HKT</v>
          </cell>
          <cell r="C45" t="str">
            <v> Phuket International Airport </v>
          </cell>
          <cell r="D45" t="str">
            <v> Phuket</v>
          </cell>
          <cell r="E45" t="str">
            <v>AOT</v>
          </cell>
          <cell r="F45" t="str">
            <v>VTSP</v>
          </cell>
        </row>
        <row r="46">
          <cell r="B46" t="str">
            <v>UNN</v>
          </cell>
          <cell r="C46" t="str">
            <v> Ranong Airport </v>
          </cell>
          <cell r="D46" t="str">
            <v> Ranong</v>
          </cell>
          <cell r="E46" t="str">
            <v>DOA</v>
          </cell>
          <cell r="F46" t="str">
            <v>VTSR</v>
          </cell>
        </row>
        <row r="47">
          <cell r="B47" t="str">
            <v>HDY</v>
          </cell>
          <cell r="C47" t="str">
            <v> Hat Yai International Airport </v>
          </cell>
          <cell r="D47" t="str">
            <v> Hat Yai / Songkhla</v>
          </cell>
          <cell r="E47" t="str">
            <v>AOT</v>
          </cell>
          <cell r="F47" t="str">
            <v>VTSS</v>
          </cell>
        </row>
        <row r="48">
          <cell r="B48" t="str">
            <v>TST</v>
          </cell>
          <cell r="C48" t="str">
            <v> Trang Airport </v>
          </cell>
          <cell r="D48" t="str">
            <v> Trang</v>
          </cell>
          <cell r="E48" t="str">
            <v>DOA</v>
          </cell>
          <cell r="F48" t="str">
            <v>VTST</v>
          </cell>
        </row>
        <row r="49">
          <cell r="B49" t="str">
            <v>BTZ</v>
          </cell>
          <cell r="C49" t="str">
            <v> Betong International Airport </v>
          </cell>
          <cell r="D49" t="str">
            <v> Yala</v>
          </cell>
          <cell r="E49" t="str">
            <v>DOA</v>
          </cell>
          <cell r="F49" t="str">
            <v>VTSY</v>
          </cell>
        </row>
        <row r="50">
          <cell r="B50" t="str">
            <v>UTH</v>
          </cell>
          <cell r="C50" t="str">
            <v> Udon Thani International Airport </v>
          </cell>
          <cell r="D50" t="str">
            <v> Udon Thani</v>
          </cell>
          <cell r="E50" t="str">
            <v>DOA</v>
          </cell>
          <cell r="F50" t="str">
            <v>VTUD</v>
          </cell>
        </row>
        <row r="51">
          <cell r="B51" t="str">
            <v>SNO</v>
          </cell>
          <cell r="C51" t="str">
            <v> Sakon Nakhon Airport </v>
          </cell>
          <cell r="D51" t="str">
            <v> Sakon Nakhon</v>
          </cell>
          <cell r="E51" t="str">
            <v>DOA</v>
          </cell>
          <cell r="F51" t="str">
            <v>VTUI</v>
          </cell>
        </row>
        <row r="52">
          <cell r="B52" t="str">
            <v>PXR</v>
          </cell>
          <cell r="C52" t="str">
            <v> Surin Airport </v>
          </cell>
          <cell r="D52" t="str">
            <v> Surin</v>
          </cell>
          <cell r="F52" t="str">
            <v>VTUJ</v>
          </cell>
        </row>
        <row r="53">
          <cell r="B53" t="str">
            <v>KKC</v>
          </cell>
          <cell r="C53" t="str">
            <v> Khon Kaen Airport </v>
          </cell>
          <cell r="D53" t="str">
            <v> Khon Kaen</v>
          </cell>
          <cell r="E53" t="str">
            <v>DOA</v>
          </cell>
          <cell r="F53" t="str">
            <v>VTUK</v>
          </cell>
        </row>
        <row r="54">
          <cell r="B54" t="str">
            <v>LOE</v>
          </cell>
          <cell r="C54" t="str">
            <v> Loei Airport </v>
          </cell>
          <cell r="D54" t="str">
            <v> Loei</v>
          </cell>
          <cell r="E54" t="str">
            <v>DOA</v>
          </cell>
          <cell r="F54" t="str">
            <v>VTUL</v>
          </cell>
        </row>
        <row r="55">
          <cell r="C55" t="str">
            <v> Khorat Air Force Base </v>
          </cell>
          <cell r="D55" t="str">
            <v> Nakhon Ratchasima (Khorat)</v>
          </cell>
          <cell r="F55" t="str">
            <v>VTUN</v>
          </cell>
        </row>
        <row r="56">
          <cell r="B56" t="str">
            <v>BFV</v>
          </cell>
          <cell r="C56" t="str">
            <v> Buriram Airport </v>
          </cell>
          <cell r="D56" t="str">
            <v> Buriram (Buri Ram)</v>
          </cell>
          <cell r="E56" t="str">
            <v>DOA</v>
          </cell>
          <cell r="F56" t="str">
            <v>VTUO</v>
          </cell>
        </row>
        <row r="57">
          <cell r="B57" t="str">
            <v>NAK</v>
          </cell>
          <cell r="C57" t="str">
            <v> Nakhon Ratchasima Airport </v>
          </cell>
          <cell r="D57" t="str">
            <v> Nakhon Ratchasima (Khorat)</v>
          </cell>
          <cell r="E57" t="str">
            <v>DOA</v>
          </cell>
          <cell r="F57" t="str">
            <v>VTUQ</v>
          </cell>
        </row>
        <row r="58">
          <cell r="C58" t="str">
            <v> Rob Muang Airport </v>
          </cell>
          <cell r="D58" t="str">
            <v> Roi Et (Roiet)</v>
          </cell>
          <cell r="F58" t="str">
            <v>VTUR</v>
          </cell>
        </row>
        <row r="59">
          <cell r="B59" t="str">
            <v>UBP</v>
          </cell>
          <cell r="C59" t="str">
            <v> Ubon Ratchathani Airport </v>
          </cell>
          <cell r="D59" t="str">
            <v> Ubon Ratchathani</v>
          </cell>
          <cell r="E59" t="str">
            <v>DOA</v>
          </cell>
          <cell r="F59" t="str">
            <v>VTUU</v>
          </cell>
        </row>
        <row r="60">
          <cell r="B60" t="str">
            <v>ROI</v>
          </cell>
          <cell r="C60" t="str">
            <v xml:space="preserve"> Roi Et Airport (Roiet Airport) </v>
          </cell>
          <cell r="D60" t="str">
            <v> Roi Et (Roiet)</v>
          </cell>
          <cell r="E60" t="str">
            <v>DOA</v>
          </cell>
          <cell r="F60" t="str">
            <v>VTUV</v>
          </cell>
        </row>
        <row r="61">
          <cell r="B61" t="str">
            <v>KOP</v>
          </cell>
          <cell r="C61" t="str">
            <v> Nakhon Phanom Airport </v>
          </cell>
          <cell r="D61" t="str">
            <v> Nakhon Phanom</v>
          </cell>
          <cell r="E61" t="str">
            <v>DOA</v>
          </cell>
          <cell r="F61" t="str">
            <v>VTUW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tabColor theme="5"/>
    <pageSetUpPr fitToPage="1"/>
  </sheetPr>
  <dimension ref="A1:AK91"/>
  <sheetViews>
    <sheetView topLeftCell="A2" zoomScale="70" zoomScaleNormal="70" workbookViewId="0">
      <selection activeCell="B22" sqref="B22:AK24"/>
    </sheetView>
  </sheetViews>
  <sheetFormatPr defaultColWidth="9" defaultRowHeight="15"/>
  <cols>
    <col min="1" max="1" width="11.7109375" style="1" customWidth="1"/>
    <col min="2" max="2" width="9.140625" style="1" customWidth="1"/>
    <col min="3" max="3" width="8.28515625" style="1" customWidth="1"/>
    <col min="4" max="4" width="8.42578125" style="1" customWidth="1"/>
    <col min="5" max="5" width="9.42578125" style="1" customWidth="1"/>
    <col min="6" max="6" width="7.85546875" style="1" customWidth="1"/>
    <col min="7" max="7" width="9" style="1" customWidth="1"/>
    <col min="8" max="8" width="5.5703125" style="1" customWidth="1"/>
    <col min="9" max="9" width="5.7109375" style="1" hidden="1" customWidth="1"/>
    <col min="10" max="10" width="6.28515625" style="1" customWidth="1"/>
    <col min="11" max="11" width="7.140625" style="1" customWidth="1"/>
    <col min="12" max="13" width="7.28515625" style="1" customWidth="1"/>
    <col min="14" max="14" width="5.85546875" style="1" customWidth="1"/>
    <col min="15" max="15" width="7" style="1" customWidth="1"/>
    <col min="16" max="16" width="7.7109375" style="1" customWidth="1"/>
    <col min="17" max="17" width="5.85546875" style="1" hidden="1" customWidth="1"/>
    <col min="18" max="18" width="7.28515625" style="1" customWidth="1"/>
    <col min="19" max="19" width="6.7109375" style="1" customWidth="1"/>
    <col min="20" max="20" width="7.28515625" style="1" customWidth="1"/>
    <col min="21" max="21" width="7.42578125" style="1" customWidth="1"/>
    <col min="22" max="22" width="5.85546875" style="1" hidden="1" customWidth="1"/>
    <col min="23" max="23" width="7" style="1" customWidth="1"/>
    <col min="24" max="24" width="7.85546875" style="1" customWidth="1"/>
    <col min="25" max="25" width="5.85546875" style="1" customWidth="1"/>
    <col min="26" max="26" width="5.42578125" style="1" customWidth="1"/>
    <col min="27" max="27" width="7" style="1" customWidth="1"/>
    <col min="28" max="28" width="8.28515625" style="1" customWidth="1"/>
    <col min="29" max="29" width="6.7109375" style="1" customWidth="1"/>
    <col min="30" max="30" width="7.28515625" style="1" customWidth="1"/>
    <col min="31" max="31" width="8.28515625" style="1" customWidth="1"/>
    <col min="32" max="32" width="4.42578125" style="1" hidden="1" customWidth="1"/>
    <col min="33" max="34" width="5.42578125" style="1" customWidth="1"/>
    <col min="35" max="35" width="7.140625" style="1" customWidth="1"/>
    <col min="36" max="36" width="7.28515625" style="1" customWidth="1"/>
    <col min="37" max="37" width="11.140625" style="1" bestFit="1" customWidth="1"/>
    <col min="38" max="16384" width="9" style="1"/>
  </cols>
  <sheetData>
    <row r="1" spans="1:37" hidden="1">
      <c r="B1" s="27" t="str">
        <f>VLOOKUP(B2,'[1]Reference (Airport TH)'!$B:$F,5,0)</f>
        <v>VTBS</v>
      </c>
      <c r="C1" s="27" t="str">
        <f>VLOOKUP(C2,'[1]Reference (Airport TH)'!$B:$F,5,0)</f>
        <v>VTCT</v>
      </c>
      <c r="D1" s="27" t="str">
        <f>VLOOKUP(D2,'[1]Reference (Airport TH)'!$B:$F,5,0)</f>
        <v>VTCC</v>
      </c>
      <c r="E1" s="27" t="str">
        <f>VLOOKUP(E2,'[1]Reference (Airport TH)'!$B:$F,5,0)</f>
        <v>VTBD</v>
      </c>
      <c r="F1" s="27" t="str">
        <f>VLOOKUP(F2,'[1]Reference (Airport TH)'!$B:$F,5,0)</f>
        <v>VTSS</v>
      </c>
      <c r="G1" s="27" t="str">
        <f>VLOOKUP(G2,'[1]Reference (Airport TH)'!$B:$F,5,0)</f>
        <v>VTSP</v>
      </c>
      <c r="H1" s="27" t="str">
        <f>VLOOKUP(H2,'[1]Reference (Airport TH)'!$B:$F,5,0)</f>
        <v>VTUL</v>
      </c>
      <c r="I1" s="27" t="str">
        <f>VLOOKUP(I2,'[1]Reference (Airport TH)'!$B:$F,5,0)</f>
        <v>VTCP</v>
      </c>
      <c r="J1" s="27" t="str">
        <f>VLOOKUP(J2,'[1]Reference (Airport TH)'!$B:$F,5,0)</f>
        <v>VTPM</v>
      </c>
      <c r="K1" s="27" t="str">
        <f>VLOOKUP(K2,'[1]Reference (Airport TH)'!$B:$F,5,0)</f>
        <v>VTCH</v>
      </c>
      <c r="L1" s="27" t="str">
        <f>VLOOKUP(L2,'[1]Reference (Airport TH)'!$B:$F,5,0)</f>
        <v>VTSG</v>
      </c>
      <c r="M1" s="27" t="str">
        <f>VLOOKUP(M2,'[1]Reference (Airport TH)'!$B:$F,5,0)</f>
        <v>VTUK</v>
      </c>
      <c r="N1" s="27" t="str">
        <f>VLOOKUP(N2,'[1]Reference (Airport TH)'!$B:$F,5,0)</f>
        <v>VTSE</v>
      </c>
      <c r="O1" s="27" t="str">
        <f>VLOOKUP(O2,'[1]Reference (Airport TH)'!$B:$F,5,0)</f>
        <v>VTST</v>
      </c>
      <c r="P1" s="27" t="str">
        <f>VLOOKUP(P2,'[1]Reference (Airport TH)'!$B:$F,5,0)</f>
        <v>VTUW</v>
      </c>
      <c r="Q1" s="27" t="str">
        <f>VLOOKUP(Q2,'[1]Reference (Airport TH)'!$B:$F,5,0)</f>
        <v>VTUQ</v>
      </c>
      <c r="R1" s="27" t="str">
        <f>VLOOKUP(R2,'[1]Reference (Airport TH)'!$B:$F,5,0)</f>
        <v>VTSF</v>
      </c>
      <c r="S1" s="27" t="str">
        <f>VLOOKUP(S2,'[1]Reference (Airport TH)'!$B:$F,5,0)</f>
        <v>VTSC</v>
      </c>
      <c r="T1" s="27" t="str">
        <f>VLOOKUP(T2,'[1]Reference (Airport TH)'!$B:$F,5,0)</f>
        <v>VTCN</v>
      </c>
      <c r="U1" s="27" t="str">
        <f>VLOOKUP(U2,'[1]Reference (Airport TH)'!$B:$F,5,0)</f>
        <v>VTUO</v>
      </c>
      <c r="V1" s="27" t="str">
        <f>VLOOKUP(V2,'[1]Reference (Airport TH)'!$B:$F,5,0)</f>
        <v>VTCI</v>
      </c>
      <c r="W1" s="27" t="str">
        <f>VLOOKUP(W2,'[1]Reference (Airport TH)'!$B:$F,5,0)</f>
        <v>VTPP</v>
      </c>
      <c r="X1" s="27" t="str">
        <f>VLOOKUP(X2,'[1]Reference (Airport TH)'!$B:$F,5,0)</f>
        <v>VTUV</v>
      </c>
      <c r="Y1" s="27" t="str">
        <f>VLOOKUP(Y2,'[1]Reference (Airport TH)'!$B:$F,5,0)</f>
        <v>VTSR</v>
      </c>
      <c r="Z1" s="27" t="str">
        <f>VLOOKUP(Z2,'[1]Reference (Airport TH)'!$B:$F,5,0)</f>
        <v>VTCL</v>
      </c>
      <c r="AA1" s="27" t="str">
        <f>VLOOKUP(AA2,'[1]Reference (Airport TH)'!$B:$F,5,0)</f>
        <v>VTUI</v>
      </c>
      <c r="AB1" s="27" t="str">
        <f>VLOOKUP(AB2,'[1]Reference (Airport TH)'!$B:$F,5,0)</f>
        <v>VTSB</v>
      </c>
      <c r="AC1" s="27" t="str">
        <f>VLOOKUP(AC2,'[1]Reference (Airport TH)'!$B:$F,5,0)</f>
        <v>VTPH</v>
      </c>
      <c r="AD1" s="27" t="str">
        <f>VLOOKUP(AD2,'[1]Reference (Airport TH)'!$B:$F,5,0)</f>
        <v>VTUD</v>
      </c>
      <c r="AE1" s="27" t="str">
        <f>VLOOKUP(AE2,'[1]Reference (Airport TH)'!$B:$F,5,0)</f>
        <v>VTUU</v>
      </c>
      <c r="AF1" s="27" t="str">
        <f>VLOOKUP(AF2,'[1]Reference (Airport TH)'!$B:$F,5,0)</f>
        <v>VTSY</v>
      </c>
      <c r="AG1" s="27" t="str">
        <f>VLOOKUP(AG2,'[1]Reference (Airport TH)'!$B:$F,5,0)</f>
        <v>VTBO</v>
      </c>
      <c r="AH1" s="27" t="str">
        <f>VLOOKUP(AH2,'[1]Reference (Airport TH)'!$B:$F,5,0)</f>
        <v>VTPO</v>
      </c>
      <c r="AI1" s="27" t="str">
        <f>VLOOKUP(AI2,'[1]Reference (Airport TH)'!$B:$F,5,0)</f>
        <v>VTSM</v>
      </c>
      <c r="AJ1" s="27" t="str">
        <f>VLOOKUP(AJ2,'[1]Reference (Airport TH)'!$B:$F,5,0)</f>
        <v>VTBU</v>
      </c>
    </row>
    <row r="2" spans="1:37">
      <c r="B2" s="23" t="s">
        <v>3</v>
      </c>
      <c r="C2" s="23" t="s">
        <v>5</v>
      </c>
      <c r="D2" s="23" t="s">
        <v>6</v>
      </c>
      <c r="E2" s="23" t="s">
        <v>4</v>
      </c>
      <c r="F2" s="23" t="s">
        <v>7</v>
      </c>
      <c r="G2" s="23" t="s">
        <v>8</v>
      </c>
      <c r="H2" s="19" t="s">
        <v>9</v>
      </c>
      <c r="I2" s="19" t="s">
        <v>10</v>
      </c>
      <c r="J2" s="19" t="s">
        <v>11</v>
      </c>
      <c r="K2" s="19" t="s">
        <v>12</v>
      </c>
      <c r="L2" s="19" t="s">
        <v>13</v>
      </c>
      <c r="M2" s="19" t="s">
        <v>14</v>
      </c>
      <c r="N2" s="19" t="s">
        <v>15</v>
      </c>
      <c r="O2" s="19" t="s">
        <v>16</v>
      </c>
      <c r="P2" s="19" t="s">
        <v>17</v>
      </c>
      <c r="Q2" s="19" t="s">
        <v>18</v>
      </c>
      <c r="R2" s="19" t="s">
        <v>19</v>
      </c>
      <c r="S2" s="19" t="s">
        <v>20</v>
      </c>
      <c r="T2" s="19" t="s">
        <v>21</v>
      </c>
      <c r="U2" s="19" t="s">
        <v>22</v>
      </c>
      <c r="V2" s="19" t="s">
        <v>23</v>
      </c>
      <c r="W2" s="19" t="s">
        <v>24</v>
      </c>
      <c r="X2" s="19" t="s">
        <v>25</v>
      </c>
      <c r="Y2" s="19" t="s">
        <v>26</v>
      </c>
      <c r="Z2" s="19" t="s">
        <v>27</v>
      </c>
      <c r="AA2" s="19" t="s">
        <v>28</v>
      </c>
      <c r="AB2" s="19" t="s">
        <v>29</v>
      </c>
      <c r="AC2" s="19" t="s">
        <v>30</v>
      </c>
      <c r="AD2" s="19" t="s">
        <v>31</v>
      </c>
      <c r="AE2" s="19" t="s">
        <v>32</v>
      </c>
      <c r="AF2" s="19" t="s">
        <v>33</v>
      </c>
      <c r="AG2" s="20" t="s">
        <v>34</v>
      </c>
      <c r="AH2" s="20" t="s">
        <v>35</v>
      </c>
      <c r="AI2" s="20" t="s">
        <v>36</v>
      </c>
      <c r="AJ2" s="21" t="s">
        <v>37</v>
      </c>
      <c r="AK2" s="22" t="s">
        <v>38</v>
      </c>
    </row>
    <row r="3" spans="1:37" ht="14.25" hidden="1" customHeight="1">
      <c r="A3" s="1" t="s">
        <v>3</v>
      </c>
      <c r="B3" s="2"/>
      <c r="C3" s="2"/>
      <c r="D3" s="2"/>
      <c r="E3" s="2"/>
      <c r="F3" s="2"/>
      <c r="G3" s="2"/>
      <c r="H3" s="2"/>
      <c r="I3" s="2"/>
      <c r="J3" s="2"/>
      <c r="K3" s="7"/>
      <c r="L3" s="7"/>
      <c r="M3" s="7"/>
      <c r="N3" s="2"/>
      <c r="O3" s="2"/>
      <c r="P3" s="2"/>
      <c r="Q3" s="2"/>
      <c r="R3" s="2"/>
      <c r="S3" s="2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idden="1">
      <c r="A4" s="1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idden="1">
      <c r="A5" s="1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idden="1">
      <c r="A6" s="1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idden="1">
      <c r="A7" s="1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idden="1">
      <c r="A8" s="1" t="s">
        <v>8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idden="1">
      <c r="A9" s="1" t="s">
        <v>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idden="1">
      <c r="A10" s="1" t="s">
        <v>10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hidden="1">
      <c r="A11" s="1" t="s">
        <v>11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hidden="1">
      <c r="A12" s="1" t="s">
        <v>12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hidden="1">
      <c r="A13" s="1" t="s">
        <v>13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hidden="1">
      <c r="A14" s="1" t="s">
        <v>14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hidden="1">
      <c r="A15" s="1" t="s">
        <v>15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hidden="1">
      <c r="A16" s="1" t="s">
        <v>16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hidden="1">
      <c r="A17" s="1" t="s">
        <v>17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hidden="1">
      <c r="A18" s="1" t="s">
        <v>18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hidden="1">
      <c r="A19" s="1" t="s">
        <v>19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hidden="1">
      <c r="A20" s="1" t="s">
        <v>20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hidden="1">
      <c r="A21" s="1" t="s">
        <v>21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>
      <c r="A22" s="9" t="s">
        <v>0</v>
      </c>
      <c r="B22" s="29">
        <v>31052</v>
      </c>
      <c r="C22" s="29">
        <v>5512</v>
      </c>
      <c r="D22" s="29">
        <v>18696</v>
      </c>
      <c r="E22" s="29">
        <v>48856</v>
      </c>
      <c r="F22" s="29">
        <v>6411</v>
      </c>
      <c r="G22" s="29">
        <v>19004</v>
      </c>
      <c r="H22" s="30">
        <v>652</v>
      </c>
      <c r="I22" s="30" t="s">
        <v>41</v>
      </c>
      <c r="J22" s="30">
        <v>230</v>
      </c>
      <c r="K22" s="30">
        <v>41</v>
      </c>
      <c r="L22" s="30">
        <v>6227</v>
      </c>
      <c r="M22" s="30">
        <v>3929</v>
      </c>
      <c r="N22" s="30">
        <v>329</v>
      </c>
      <c r="O22" s="30">
        <v>1764</v>
      </c>
      <c r="P22" s="30">
        <v>947</v>
      </c>
      <c r="Q22" s="30" t="s">
        <v>41</v>
      </c>
      <c r="R22" s="30">
        <v>2625</v>
      </c>
      <c r="S22" s="30">
        <v>893</v>
      </c>
      <c r="T22" s="30">
        <v>1439</v>
      </c>
      <c r="U22" s="30">
        <v>984</v>
      </c>
      <c r="V22" s="30" t="s">
        <v>41</v>
      </c>
      <c r="W22" s="30">
        <v>1276</v>
      </c>
      <c r="X22" s="30">
        <v>1016</v>
      </c>
      <c r="Y22" s="30">
        <v>327</v>
      </c>
      <c r="Z22" s="30">
        <v>294</v>
      </c>
      <c r="AA22" s="30">
        <v>1038</v>
      </c>
      <c r="AB22" s="30">
        <v>3188</v>
      </c>
      <c r="AC22" s="30" t="s">
        <v>41</v>
      </c>
      <c r="AD22" s="30">
        <v>5217</v>
      </c>
      <c r="AE22" s="30">
        <v>3575</v>
      </c>
      <c r="AF22" s="30" t="s">
        <v>41</v>
      </c>
      <c r="AG22" s="30">
        <v>260</v>
      </c>
      <c r="AH22" s="30">
        <v>177</v>
      </c>
      <c r="AI22" s="30">
        <v>7338</v>
      </c>
      <c r="AJ22" s="30">
        <v>560</v>
      </c>
      <c r="AK22" s="31">
        <f>SUM(B22:AJ22)</f>
        <v>173857</v>
      </c>
    </row>
    <row r="23" spans="1:37">
      <c r="A23" s="10" t="s">
        <v>1</v>
      </c>
      <c r="B23" s="29">
        <v>134787</v>
      </c>
      <c r="C23" s="29" t="s">
        <v>41</v>
      </c>
      <c r="D23" s="29">
        <v>5705</v>
      </c>
      <c r="E23" s="29">
        <v>30533</v>
      </c>
      <c r="F23" s="29">
        <v>617</v>
      </c>
      <c r="G23" s="29">
        <v>23438</v>
      </c>
      <c r="H23" s="30" t="s">
        <v>41</v>
      </c>
      <c r="I23" s="30" t="s">
        <v>41</v>
      </c>
      <c r="J23" s="30" t="s">
        <v>41</v>
      </c>
      <c r="K23" s="30" t="s">
        <v>41</v>
      </c>
      <c r="L23" s="30">
        <v>1285</v>
      </c>
      <c r="M23" s="30" t="s">
        <v>41</v>
      </c>
      <c r="N23" s="30" t="s">
        <v>41</v>
      </c>
      <c r="O23" s="30" t="s">
        <v>41</v>
      </c>
      <c r="P23" s="30" t="s">
        <v>41</v>
      </c>
      <c r="Q23" s="30" t="s">
        <v>41</v>
      </c>
      <c r="R23" s="30" t="s">
        <v>41</v>
      </c>
      <c r="S23" s="30" t="s">
        <v>41</v>
      </c>
      <c r="T23" s="30" t="s">
        <v>41</v>
      </c>
      <c r="U23" s="30" t="s">
        <v>41</v>
      </c>
      <c r="V23" s="30" t="s">
        <v>41</v>
      </c>
      <c r="W23" s="30" t="s">
        <v>41</v>
      </c>
      <c r="X23" s="30" t="s">
        <v>41</v>
      </c>
      <c r="Y23" s="30" t="s">
        <v>41</v>
      </c>
      <c r="Z23" s="30" t="s">
        <v>41</v>
      </c>
      <c r="AA23" s="30" t="s">
        <v>41</v>
      </c>
      <c r="AB23" s="30" t="s">
        <v>41</v>
      </c>
      <c r="AC23" s="30" t="s">
        <v>41</v>
      </c>
      <c r="AD23" s="30" t="s">
        <v>41</v>
      </c>
      <c r="AE23" s="30" t="s">
        <v>41</v>
      </c>
      <c r="AF23" s="30" t="s">
        <v>41</v>
      </c>
      <c r="AG23" s="30" t="s">
        <v>41</v>
      </c>
      <c r="AH23" s="30" t="s">
        <v>41</v>
      </c>
      <c r="AI23" s="30">
        <v>511</v>
      </c>
      <c r="AJ23" s="30" t="s">
        <v>41</v>
      </c>
      <c r="AK23" s="31">
        <f>SUM(B23:AJ23)</f>
        <v>196876</v>
      </c>
    </row>
    <row r="24" spans="1:37">
      <c r="A24" s="1" t="s">
        <v>38</v>
      </c>
      <c r="B24" s="31">
        <f>SUM(B22:B23)</f>
        <v>165839</v>
      </c>
      <c r="C24" s="31">
        <f t="shared" ref="C24:G24" si="0">SUM(C22:C23)</f>
        <v>5512</v>
      </c>
      <c r="D24" s="31">
        <f t="shared" si="0"/>
        <v>24401</v>
      </c>
      <c r="E24" s="31">
        <f t="shared" si="0"/>
        <v>79389</v>
      </c>
      <c r="F24" s="31">
        <f t="shared" si="0"/>
        <v>7028</v>
      </c>
      <c r="G24" s="31">
        <f t="shared" si="0"/>
        <v>42442</v>
      </c>
      <c r="H24" s="31">
        <f t="shared" ref="H24:AF24" si="1">SUM(H22:H23)</f>
        <v>652</v>
      </c>
      <c r="I24" s="31">
        <f t="shared" si="1"/>
        <v>0</v>
      </c>
      <c r="J24" s="31">
        <f t="shared" si="1"/>
        <v>230</v>
      </c>
      <c r="K24" s="31">
        <f t="shared" si="1"/>
        <v>41</v>
      </c>
      <c r="L24" s="31">
        <f t="shared" si="1"/>
        <v>7512</v>
      </c>
      <c r="M24" s="31">
        <f t="shared" si="1"/>
        <v>3929</v>
      </c>
      <c r="N24" s="31">
        <f t="shared" si="1"/>
        <v>329</v>
      </c>
      <c r="O24" s="31">
        <f t="shared" si="1"/>
        <v>1764</v>
      </c>
      <c r="P24" s="31">
        <f t="shared" si="1"/>
        <v>947</v>
      </c>
      <c r="Q24" s="31">
        <f t="shared" si="1"/>
        <v>0</v>
      </c>
      <c r="R24" s="31">
        <f t="shared" si="1"/>
        <v>2625</v>
      </c>
      <c r="S24" s="31">
        <f t="shared" si="1"/>
        <v>893</v>
      </c>
      <c r="T24" s="31">
        <f t="shared" si="1"/>
        <v>1439</v>
      </c>
      <c r="U24" s="31">
        <f t="shared" si="1"/>
        <v>984</v>
      </c>
      <c r="V24" s="31">
        <f t="shared" si="1"/>
        <v>0</v>
      </c>
      <c r="W24" s="31">
        <f t="shared" si="1"/>
        <v>1276</v>
      </c>
      <c r="X24" s="31">
        <f t="shared" si="1"/>
        <v>1016</v>
      </c>
      <c r="Y24" s="31">
        <f t="shared" si="1"/>
        <v>327</v>
      </c>
      <c r="Z24" s="31">
        <f t="shared" si="1"/>
        <v>294</v>
      </c>
      <c r="AA24" s="31">
        <f t="shared" si="1"/>
        <v>1038</v>
      </c>
      <c r="AB24" s="31">
        <f t="shared" si="1"/>
        <v>3188</v>
      </c>
      <c r="AC24" s="31">
        <f t="shared" si="1"/>
        <v>0</v>
      </c>
      <c r="AD24" s="31">
        <f t="shared" si="1"/>
        <v>5217</v>
      </c>
      <c r="AE24" s="31">
        <f t="shared" si="1"/>
        <v>3575</v>
      </c>
      <c r="AF24" s="31">
        <f t="shared" si="1"/>
        <v>0</v>
      </c>
      <c r="AG24" s="31">
        <f t="shared" ref="AG24" si="2">SUM(AG22:AG23)</f>
        <v>260</v>
      </c>
      <c r="AH24" s="31">
        <f>SUM(AH22:AH23)</f>
        <v>177</v>
      </c>
      <c r="AI24" s="31">
        <f>SUM(AI22:AI23)</f>
        <v>7849</v>
      </c>
      <c r="AJ24" s="31">
        <f>SUM(AJ22:AJ23)</f>
        <v>560</v>
      </c>
      <c r="AK24" s="31">
        <f>SUM(B24:AJ24)</f>
        <v>370733</v>
      </c>
    </row>
    <row r="25" spans="1:37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37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37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37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91" spans="1:1">
      <c r="A91" s="1" t="s">
        <v>39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tabColor theme="5"/>
    <pageSetUpPr fitToPage="1"/>
  </sheetPr>
  <dimension ref="A1:AK27"/>
  <sheetViews>
    <sheetView tabSelected="1" topLeftCell="A2" zoomScale="70" zoomScaleNormal="70" workbookViewId="0">
      <selection activeCell="B22" sqref="B22:AK24"/>
    </sheetView>
  </sheetViews>
  <sheetFormatPr defaultColWidth="9" defaultRowHeight="15"/>
  <cols>
    <col min="1" max="1" width="14.7109375" style="1" customWidth="1"/>
    <col min="2" max="2" width="6.42578125" style="1" customWidth="1"/>
    <col min="3" max="3" width="6.7109375" style="1" customWidth="1"/>
    <col min="4" max="4" width="5.85546875" style="1" customWidth="1"/>
    <col min="5" max="6" width="6.42578125" style="1" customWidth="1"/>
    <col min="7" max="7" width="6.7109375" style="1" customWidth="1"/>
    <col min="8" max="8" width="5.7109375" style="1" customWidth="1"/>
    <col min="9" max="9" width="5.140625" style="1" hidden="1" customWidth="1"/>
    <col min="10" max="10" width="5.85546875" style="1" customWidth="1"/>
    <col min="11" max="11" width="6.28515625" style="1" customWidth="1"/>
    <col min="12" max="13" width="7" style="1" bestFit="1" customWidth="1"/>
    <col min="14" max="14" width="5.85546875" style="1" customWidth="1"/>
    <col min="15" max="15" width="7" style="1" bestFit="1" customWidth="1"/>
    <col min="16" max="16" width="5.28515625" style="1" customWidth="1"/>
    <col min="17" max="17" width="5" style="1" hidden="1" customWidth="1"/>
    <col min="18" max="18" width="7" style="1" bestFit="1" customWidth="1"/>
    <col min="19" max="19" width="5.7109375" style="1" customWidth="1"/>
    <col min="20" max="20" width="7" style="1" bestFit="1" customWidth="1"/>
    <col min="21" max="21" width="5.42578125" style="1" bestFit="1" customWidth="1"/>
    <col min="22" max="22" width="5" style="1" hidden="1" customWidth="1"/>
    <col min="23" max="24" width="7" style="1" bestFit="1" customWidth="1"/>
    <col min="25" max="26" width="5.42578125" style="1" customWidth="1"/>
    <col min="27" max="27" width="5.85546875" style="1" customWidth="1"/>
    <col min="28" max="28" width="7.7109375" style="1" customWidth="1"/>
    <col min="29" max="29" width="6.7109375" style="1" customWidth="1"/>
    <col min="30" max="31" width="7" style="1" bestFit="1" customWidth="1"/>
    <col min="32" max="32" width="5.42578125" style="1" hidden="1" customWidth="1"/>
    <col min="33" max="34" width="5.42578125" style="1" customWidth="1"/>
    <col min="35" max="35" width="7.42578125" style="1" customWidth="1"/>
    <col min="36" max="36" width="5.85546875" style="1" customWidth="1"/>
    <col min="37" max="37" width="7.42578125" style="1" customWidth="1"/>
    <col min="38" max="16384" width="9" style="1"/>
  </cols>
  <sheetData>
    <row r="1" spans="1:37" hidden="1"/>
    <row r="2" spans="1:37">
      <c r="B2" s="23" t="s">
        <v>3</v>
      </c>
      <c r="C2" s="23" t="s">
        <v>5</v>
      </c>
      <c r="D2" s="23" t="s">
        <v>6</v>
      </c>
      <c r="E2" s="23" t="s">
        <v>4</v>
      </c>
      <c r="F2" s="23" t="s">
        <v>7</v>
      </c>
      <c r="G2" s="23" t="s">
        <v>8</v>
      </c>
      <c r="H2" s="19" t="s">
        <v>9</v>
      </c>
      <c r="I2" s="19" t="s">
        <v>10</v>
      </c>
      <c r="J2" s="19" t="s">
        <v>11</v>
      </c>
      <c r="K2" s="19" t="s">
        <v>12</v>
      </c>
      <c r="L2" s="19" t="s">
        <v>13</v>
      </c>
      <c r="M2" s="19" t="s">
        <v>14</v>
      </c>
      <c r="N2" s="19" t="s">
        <v>15</v>
      </c>
      <c r="O2" s="19" t="s">
        <v>16</v>
      </c>
      <c r="P2" s="19" t="s">
        <v>17</v>
      </c>
      <c r="Q2" s="19" t="s">
        <v>18</v>
      </c>
      <c r="R2" s="19" t="s">
        <v>19</v>
      </c>
      <c r="S2" s="19" t="s">
        <v>20</v>
      </c>
      <c r="T2" s="19" t="s">
        <v>21</v>
      </c>
      <c r="U2" s="19" t="s">
        <v>22</v>
      </c>
      <c r="V2" s="19" t="s">
        <v>23</v>
      </c>
      <c r="W2" s="19" t="s">
        <v>24</v>
      </c>
      <c r="X2" s="19" t="s">
        <v>25</v>
      </c>
      <c r="Y2" s="19" t="s">
        <v>26</v>
      </c>
      <c r="Z2" s="19" t="s">
        <v>27</v>
      </c>
      <c r="AA2" s="19" t="s">
        <v>28</v>
      </c>
      <c r="AB2" s="19" t="s">
        <v>29</v>
      </c>
      <c r="AC2" s="19" t="s">
        <v>30</v>
      </c>
      <c r="AD2" s="19" t="s">
        <v>31</v>
      </c>
      <c r="AE2" s="19" t="s">
        <v>32</v>
      </c>
      <c r="AF2" s="19" t="s">
        <v>33</v>
      </c>
      <c r="AG2" s="24" t="s">
        <v>34</v>
      </c>
      <c r="AH2" s="24" t="s">
        <v>35</v>
      </c>
      <c r="AI2" s="24" t="s">
        <v>36</v>
      </c>
      <c r="AJ2" s="25" t="s">
        <v>37</v>
      </c>
      <c r="AK2" s="22" t="s">
        <v>38</v>
      </c>
    </row>
    <row r="3" spans="1:37" ht="14.25" hidden="1" customHeight="1">
      <c r="A3" s="1" t="s">
        <v>3</v>
      </c>
      <c r="B3" s="2" t="s">
        <v>5</v>
      </c>
      <c r="C3" s="2"/>
      <c r="D3" s="2"/>
      <c r="E3" s="2"/>
      <c r="F3" s="2"/>
      <c r="G3" s="2"/>
      <c r="H3" s="2"/>
      <c r="I3" s="2"/>
      <c r="J3" s="2"/>
      <c r="K3" s="7"/>
      <c r="L3" s="7"/>
      <c r="M3" s="7"/>
      <c r="N3" s="2"/>
      <c r="O3" s="2"/>
      <c r="P3" s="2"/>
      <c r="Q3" s="2"/>
      <c r="R3" s="2"/>
      <c r="S3" s="2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idden="1">
      <c r="A4" s="1" t="s">
        <v>4</v>
      </c>
      <c r="B4" s="2" t="s">
        <v>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idden="1">
      <c r="A5" s="1" t="s">
        <v>5</v>
      </c>
      <c r="B5" s="2" t="s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idden="1">
      <c r="A6" s="1" t="s">
        <v>6</v>
      </c>
      <c r="B6" s="2" t="s">
        <v>7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idden="1">
      <c r="A7" s="1" t="s">
        <v>7</v>
      </c>
      <c r="B7" s="2" t="s">
        <v>8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idden="1">
      <c r="A8" s="1" t="s">
        <v>8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idden="1">
      <c r="A9" s="1" t="s">
        <v>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idden="1">
      <c r="A10" s="1" t="s">
        <v>10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hidden="1">
      <c r="A11" s="1" t="s">
        <v>11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hidden="1">
      <c r="A12" s="1" t="s">
        <v>12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hidden="1">
      <c r="A13" s="1" t="s">
        <v>13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hidden="1">
      <c r="A14" s="1" t="s">
        <v>14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hidden="1">
      <c r="A15" s="1" t="s">
        <v>15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hidden="1">
      <c r="A16" s="1" t="s">
        <v>16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hidden="1">
      <c r="A17" s="1" t="s">
        <v>17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hidden="1">
      <c r="A18" s="1" t="s">
        <v>18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hidden="1">
      <c r="A19" s="1" t="s">
        <v>19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hidden="1">
      <c r="A20" s="1" t="s">
        <v>20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hidden="1">
      <c r="A21" s="1" t="s">
        <v>21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>
      <c r="A22" s="12" t="s">
        <v>0</v>
      </c>
      <c r="B22" s="29">
        <v>233</v>
      </c>
      <c r="C22" s="29">
        <v>40</v>
      </c>
      <c r="D22" s="29">
        <v>133</v>
      </c>
      <c r="E22" s="29">
        <v>337</v>
      </c>
      <c r="F22" s="29">
        <v>48</v>
      </c>
      <c r="G22" s="29">
        <v>131</v>
      </c>
      <c r="H22" s="30">
        <v>4</v>
      </c>
      <c r="I22" s="30" t="s">
        <v>41</v>
      </c>
      <c r="J22" s="30">
        <v>4</v>
      </c>
      <c r="K22" s="30">
        <v>4</v>
      </c>
      <c r="L22" s="30">
        <v>44</v>
      </c>
      <c r="M22" s="30">
        <v>28</v>
      </c>
      <c r="N22" s="30">
        <v>2</v>
      </c>
      <c r="O22" s="30">
        <v>12</v>
      </c>
      <c r="P22" s="30">
        <v>6</v>
      </c>
      <c r="Q22" s="30" t="s">
        <v>41</v>
      </c>
      <c r="R22" s="30">
        <v>18</v>
      </c>
      <c r="S22" s="30">
        <v>6</v>
      </c>
      <c r="T22" s="30">
        <v>10</v>
      </c>
      <c r="U22" s="30">
        <v>6</v>
      </c>
      <c r="V22" s="30" t="s">
        <v>41</v>
      </c>
      <c r="W22" s="30">
        <v>10</v>
      </c>
      <c r="X22" s="30">
        <v>6</v>
      </c>
      <c r="Y22" s="30">
        <v>2</v>
      </c>
      <c r="Z22" s="30">
        <v>8</v>
      </c>
      <c r="AA22" s="30">
        <v>8</v>
      </c>
      <c r="AB22" s="30">
        <v>22</v>
      </c>
      <c r="AC22" s="30" t="s">
        <v>41</v>
      </c>
      <c r="AD22" s="30">
        <v>36</v>
      </c>
      <c r="AE22" s="30">
        <v>24</v>
      </c>
      <c r="AF22" s="30" t="s">
        <v>41</v>
      </c>
      <c r="AG22" s="32">
        <v>4</v>
      </c>
      <c r="AH22" s="32">
        <v>4</v>
      </c>
      <c r="AI22" s="32">
        <v>80</v>
      </c>
      <c r="AJ22" s="32">
        <v>6</v>
      </c>
      <c r="AK22" s="33">
        <f>SUM(B22:AJ22)</f>
        <v>1276</v>
      </c>
    </row>
    <row r="23" spans="1:37">
      <c r="A23" s="13" t="s">
        <v>1</v>
      </c>
      <c r="B23" s="29">
        <v>691</v>
      </c>
      <c r="C23" s="29" t="s">
        <v>41</v>
      </c>
      <c r="D23" s="29">
        <v>40</v>
      </c>
      <c r="E23" s="29">
        <v>203</v>
      </c>
      <c r="F23" s="29">
        <v>4</v>
      </c>
      <c r="G23" s="29">
        <v>140</v>
      </c>
      <c r="H23" s="30" t="s">
        <v>41</v>
      </c>
      <c r="I23" s="30" t="s">
        <v>41</v>
      </c>
      <c r="J23" s="30" t="s">
        <v>41</v>
      </c>
      <c r="K23" s="30" t="s">
        <v>41</v>
      </c>
      <c r="L23" s="30">
        <v>10</v>
      </c>
      <c r="M23" s="30" t="s">
        <v>41</v>
      </c>
      <c r="N23" s="30" t="s">
        <v>41</v>
      </c>
      <c r="O23" s="30" t="s">
        <v>41</v>
      </c>
      <c r="P23" s="30" t="s">
        <v>41</v>
      </c>
      <c r="Q23" s="30" t="s">
        <v>41</v>
      </c>
      <c r="R23" s="30" t="s">
        <v>41</v>
      </c>
      <c r="S23" s="30" t="s">
        <v>41</v>
      </c>
      <c r="T23" s="30" t="s">
        <v>41</v>
      </c>
      <c r="U23" s="30" t="s">
        <v>41</v>
      </c>
      <c r="V23" s="30" t="s">
        <v>41</v>
      </c>
      <c r="W23" s="30" t="s">
        <v>41</v>
      </c>
      <c r="X23" s="30" t="s">
        <v>41</v>
      </c>
      <c r="Y23" s="30" t="s">
        <v>41</v>
      </c>
      <c r="Z23" s="30" t="s">
        <v>41</v>
      </c>
      <c r="AA23" s="30" t="s">
        <v>41</v>
      </c>
      <c r="AB23" s="30" t="s">
        <v>41</v>
      </c>
      <c r="AC23" s="30" t="s">
        <v>41</v>
      </c>
      <c r="AD23" s="30" t="s">
        <v>41</v>
      </c>
      <c r="AE23" s="30" t="s">
        <v>41</v>
      </c>
      <c r="AF23" s="30" t="s">
        <v>41</v>
      </c>
      <c r="AG23" s="32" t="s">
        <v>41</v>
      </c>
      <c r="AH23" s="32" t="s">
        <v>41</v>
      </c>
      <c r="AI23" s="32">
        <v>6</v>
      </c>
      <c r="AJ23" s="30" t="s">
        <v>41</v>
      </c>
      <c r="AK23" s="33">
        <f>SUM(B23:AJ23)</f>
        <v>1094</v>
      </c>
    </row>
    <row r="24" spans="1:37">
      <c r="A24" s="1" t="s">
        <v>38</v>
      </c>
      <c r="B24" s="33">
        <f t="shared" ref="B24:AE24" si="0">SUM(B22:B23)</f>
        <v>924</v>
      </c>
      <c r="C24" s="33">
        <f t="shared" si="0"/>
        <v>40</v>
      </c>
      <c r="D24" s="33">
        <f t="shared" si="0"/>
        <v>173</v>
      </c>
      <c r="E24" s="33">
        <f t="shared" si="0"/>
        <v>540</v>
      </c>
      <c r="F24" s="33">
        <f t="shared" si="0"/>
        <v>52</v>
      </c>
      <c r="G24" s="33">
        <f t="shared" si="0"/>
        <v>271</v>
      </c>
      <c r="H24" s="33">
        <f t="shared" si="0"/>
        <v>4</v>
      </c>
      <c r="I24" s="33">
        <f t="shared" si="0"/>
        <v>0</v>
      </c>
      <c r="J24" s="33">
        <f t="shared" si="0"/>
        <v>4</v>
      </c>
      <c r="K24" s="33">
        <f t="shared" si="0"/>
        <v>4</v>
      </c>
      <c r="L24" s="33">
        <f t="shared" si="0"/>
        <v>54</v>
      </c>
      <c r="M24" s="33">
        <f t="shared" si="0"/>
        <v>28</v>
      </c>
      <c r="N24" s="33">
        <f t="shared" si="0"/>
        <v>2</v>
      </c>
      <c r="O24" s="33">
        <f t="shared" si="0"/>
        <v>12</v>
      </c>
      <c r="P24" s="33">
        <f t="shared" si="0"/>
        <v>6</v>
      </c>
      <c r="Q24" s="33">
        <f t="shared" si="0"/>
        <v>0</v>
      </c>
      <c r="R24" s="33">
        <f t="shared" si="0"/>
        <v>18</v>
      </c>
      <c r="S24" s="33">
        <f t="shared" si="0"/>
        <v>6</v>
      </c>
      <c r="T24" s="33">
        <f t="shared" si="0"/>
        <v>10</v>
      </c>
      <c r="U24" s="33">
        <f t="shared" si="0"/>
        <v>6</v>
      </c>
      <c r="V24" s="33">
        <f t="shared" si="0"/>
        <v>0</v>
      </c>
      <c r="W24" s="33">
        <f t="shared" si="0"/>
        <v>10</v>
      </c>
      <c r="X24" s="33">
        <f t="shared" si="0"/>
        <v>6</v>
      </c>
      <c r="Y24" s="33">
        <f t="shared" si="0"/>
        <v>2</v>
      </c>
      <c r="Z24" s="33">
        <f t="shared" si="0"/>
        <v>8</v>
      </c>
      <c r="AA24" s="33">
        <f t="shared" si="0"/>
        <v>8</v>
      </c>
      <c r="AB24" s="33">
        <f t="shared" si="0"/>
        <v>22</v>
      </c>
      <c r="AC24" s="33">
        <f t="shared" si="0"/>
        <v>0</v>
      </c>
      <c r="AD24" s="33">
        <f t="shared" si="0"/>
        <v>36</v>
      </c>
      <c r="AE24" s="33">
        <f t="shared" si="0"/>
        <v>24</v>
      </c>
      <c r="AF24" s="33">
        <f t="shared" ref="AF24:AJ24" si="1">SUM(AF22:AF23)</f>
        <v>0</v>
      </c>
      <c r="AG24" s="33">
        <f t="shared" si="1"/>
        <v>4</v>
      </c>
      <c r="AH24" s="33">
        <f t="shared" si="1"/>
        <v>4</v>
      </c>
      <c r="AI24" s="33">
        <f t="shared" si="1"/>
        <v>86</v>
      </c>
      <c r="AJ24" s="33">
        <f t="shared" si="1"/>
        <v>6</v>
      </c>
      <c r="AK24" s="33">
        <f>SUM(B24:AJ24)</f>
        <v>2370</v>
      </c>
    </row>
    <row r="25" spans="1:37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37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rgb="FF7030A0"/>
    <pageSetUpPr fitToPage="1"/>
  </sheetPr>
  <dimension ref="A4:AL18"/>
  <sheetViews>
    <sheetView topLeftCell="Q1" zoomScale="70" zoomScaleNormal="70" zoomScaleSheetLayoutView="70" workbookViewId="0">
      <selection activeCell="AI18" sqref="AI18"/>
    </sheetView>
  </sheetViews>
  <sheetFormatPr defaultColWidth="9" defaultRowHeight="15"/>
  <cols>
    <col min="1" max="2" width="11.5703125" style="1" bestFit="1" customWidth="1"/>
    <col min="3" max="3" width="13.42578125" style="1" bestFit="1" customWidth="1"/>
    <col min="4" max="9" width="9" style="1"/>
    <col min="10" max="10" width="9" style="1" customWidth="1"/>
    <col min="11" max="16384" width="9" style="1"/>
  </cols>
  <sheetData>
    <row r="4" spans="1:38">
      <c r="D4" s="17">
        <v>45257</v>
      </c>
      <c r="E4" s="17">
        <v>45258</v>
      </c>
      <c r="F4" s="17">
        <v>45259</v>
      </c>
      <c r="G4" s="17">
        <v>45260</v>
      </c>
      <c r="H4" s="6">
        <v>45261</v>
      </c>
      <c r="I4" s="6">
        <v>45262</v>
      </c>
      <c r="J4" s="6">
        <v>45263</v>
      </c>
      <c r="K4" s="6">
        <v>45264</v>
      </c>
      <c r="L4" s="6">
        <v>45265</v>
      </c>
      <c r="M4" s="6">
        <v>45266</v>
      </c>
      <c r="N4" s="6">
        <v>45267</v>
      </c>
      <c r="O4" s="6">
        <v>45268</v>
      </c>
      <c r="P4" s="6">
        <v>45269</v>
      </c>
      <c r="Q4" s="6">
        <v>45270</v>
      </c>
      <c r="R4" s="6">
        <v>45271</v>
      </c>
      <c r="S4" s="6">
        <v>45272</v>
      </c>
      <c r="T4" s="6">
        <v>45273</v>
      </c>
      <c r="U4" s="6">
        <v>45274</v>
      </c>
      <c r="V4" s="6">
        <v>45275</v>
      </c>
      <c r="W4" s="6">
        <v>45276</v>
      </c>
      <c r="X4" s="6">
        <v>45277</v>
      </c>
      <c r="Y4" s="6">
        <v>45278</v>
      </c>
      <c r="Z4" s="6">
        <v>45279</v>
      </c>
      <c r="AA4" s="6">
        <v>45280</v>
      </c>
      <c r="AB4" s="6">
        <v>45281</v>
      </c>
      <c r="AC4" s="6">
        <v>45282</v>
      </c>
      <c r="AD4" s="6">
        <v>45283</v>
      </c>
      <c r="AE4" s="6">
        <v>45284</v>
      </c>
      <c r="AF4" s="6">
        <v>45285</v>
      </c>
      <c r="AG4" s="6">
        <v>45286</v>
      </c>
      <c r="AH4" s="6">
        <v>45287</v>
      </c>
      <c r="AI4" s="6">
        <v>45288</v>
      </c>
      <c r="AJ4" s="6">
        <v>45289</v>
      </c>
      <c r="AK4" s="6">
        <v>45290</v>
      </c>
      <c r="AL4" s="6">
        <v>45291</v>
      </c>
    </row>
    <row r="5" spans="1:38">
      <c r="A5" s="8"/>
      <c r="B5" s="8"/>
      <c r="C5" s="14" t="s">
        <v>0</v>
      </c>
      <c r="D5" s="8">
        <v>172611</v>
      </c>
      <c r="E5" s="8">
        <v>172775</v>
      </c>
      <c r="F5" s="8">
        <v>173125</v>
      </c>
      <c r="G5" s="8">
        <v>182549</v>
      </c>
      <c r="H5" s="8">
        <v>175989</v>
      </c>
      <c r="I5" s="8">
        <v>167311</v>
      </c>
      <c r="J5" s="8">
        <v>161521</v>
      </c>
      <c r="K5" s="8">
        <v>156478</v>
      </c>
      <c r="L5" s="8">
        <v>159127</v>
      </c>
      <c r="M5" s="8">
        <v>159374</v>
      </c>
      <c r="N5" s="8">
        <v>166748</v>
      </c>
      <c r="O5" s="8">
        <v>175117</v>
      </c>
      <c r="P5" s="8">
        <v>168408</v>
      </c>
      <c r="Q5" s="8">
        <v>167743</v>
      </c>
      <c r="R5" s="8">
        <v>171815</v>
      </c>
      <c r="S5" s="8">
        <v>170345</v>
      </c>
      <c r="T5" s="8">
        <v>173290</v>
      </c>
      <c r="U5" s="8">
        <v>179291</v>
      </c>
      <c r="V5" s="8">
        <v>185473</v>
      </c>
      <c r="W5" s="8">
        <v>177592</v>
      </c>
      <c r="X5" s="8">
        <v>184113</v>
      </c>
      <c r="Y5" s="8">
        <v>181584</v>
      </c>
      <c r="Z5" s="8">
        <v>182489</v>
      </c>
      <c r="AA5" s="8">
        <v>183155</v>
      </c>
      <c r="AB5" s="8">
        <v>189295</v>
      </c>
      <c r="AC5" s="16">
        <v>193681</v>
      </c>
      <c r="AD5" s="16">
        <v>184454</v>
      </c>
      <c r="AE5" s="16">
        <v>180933</v>
      </c>
      <c r="AF5" s="16">
        <v>174565</v>
      </c>
      <c r="AG5" s="16">
        <v>182915</v>
      </c>
      <c r="AH5" s="16">
        <v>189426</v>
      </c>
      <c r="AI5" s="16">
        <v>187548</v>
      </c>
      <c r="AJ5" s="16">
        <v>187278</v>
      </c>
      <c r="AK5" s="16">
        <v>180122</v>
      </c>
      <c r="AL5" s="16">
        <v>173857</v>
      </c>
    </row>
    <row r="6" spans="1:38">
      <c r="A6" s="7"/>
      <c r="B6" s="7"/>
      <c r="C6" s="15" t="s">
        <v>1</v>
      </c>
      <c r="D6" s="8">
        <v>186108</v>
      </c>
      <c r="E6" s="8">
        <v>182960</v>
      </c>
      <c r="F6" s="8">
        <v>190775</v>
      </c>
      <c r="G6" s="8">
        <v>192135</v>
      </c>
      <c r="H6" s="8">
        <v>200207</v>
      </c>
      <c r="I6" s="8">
        <v>201967</v>
      </c>
      <c r="J6" s="8">
        <v>199651</v>
      </c>
      <c r="K6" s="8">
        <v>185534</v>
      </c>
      <c r="L6" s="8">
        <v>191405</v>
      </c>
      <c r="M6" s="8">
        <v>192767</v>
      </c>
      <c r="N6" s="8">
        <v>194658</v>
      </c>
      <c r="O6" s="8">
        <v>207662</v>
      </c>
      <c r="P6" s="8">
        <v>211365</v>
      </c>
      <c r="Q6" s="8">
        <v>215837</v>
      </c>
      <c r="R6" s="8">
        <v>215759</v>
      </c>
      <c r="S6" s="8">
        <v>195986</v>
      </c>
      <c r="T6" s="8">
        <v>200812</v>
      </c>
      <c r="U6" s="8">
        <v>200182</v>
      </c>
      <c r="V6" s="8">
        <v>211421</v>
      </c>
      <c r="W6" s="8">
        <v>214771</v>
      </c>
      <c r="X6" s="8">
        <v>216161</v>
      </c>
      <c r="Y6" s="8">
        <v>205250</v>
      </c>
      <c r="Z6" s="8">
        <v>201494</v>
      </c>
      <c r="AA6" s="8">
        <v>209362</v>
      </c>
      <c r="AB6" s="8">
        <v>208267</v>
      </c>
      <c r="AC6" s="16">
        <v>221239</v>
      </c>
      <c r="AD6" s="16">
        <v>222449</v>
      </c>
      <c r="AE6" s="16">
        <v>208448</v>
      </c>
      <c r="AF6" s="16">
        <v>204787</v>
      </c>
      <c r="AG6" s="16">
        <v>209929</v>
      </c>
      <c r="AH6" s="16">
        <v>214540</v>
      </c>
      <c r="AI6" s="16">
        <v>207291</v>
      </c>
      <c r="AJ6" s="16">
        <v>220394</v>
      </c>
      <c r="AK6" s="16">
        <v>209505</v>
      </c>
      <c r="AL6" s="16">
        <v>196876</v>
      </c>
    </row>
    <row r="7" spans="1:38">
      <c r="C7" s="1" t="s">
        <v>2</v>
      </c>
      <c r="D7" s="2">
        <f t="shared" ref="D7:E7" si="0">SUM(D5:D6)</f>
        <v>358719</v>
      </c>
      <c r="E7" s="2">
        <f t="shared" si="0"/>
        <v>355735</v>
      </c>
      <c r="F7" s="2">
        <f t="shared" ref="F7:G7" si="1">SUM(F5:F6)</f>
        <v>363900</v>
      </c>
      <c r="G7" s="2">
        <f t="shared" si="1"/>
        <v>374684</v>
      </c>
      <c r="H7" s="2">
        <f t="shared" ref="H7:I7" si="2">SUM(H5:H6)</f>
        <v>376196</v>
      </c>
      <c r="I7" s="2">
        <f t="shared" si="2"/>
        <v>369278</v>
      </c>
      <c r="J7" s="2">
        <f t="shared" ref="J7:K7" si="3">SUM(J5:J6)</f>
        <v>361172</v>
      </c>
      <c r="K7" s="2">
        <f t="shared" si="3"/>
        <v>342012</v>
      </c>
      <c r="L7" s="2">
        <f t="shared" ref="L7:M7" si="4">SUM(L5:L6)</f>
        <v>350532</v>
      </c>
      <c r="M7" s="2">
        <f t="shared" si="4"/>
        <v>352141</v>
      </c>
      <c r="N7" s="2">
        <f t="shared" ref="N7" si="5">SUM(N5:N6)</f>
        <v>361406</v>
      </c>
      <c r="O7" s="2">
        <v>382779</v>
      </c>
      <c r="P7" s="2">
        <v>379773</v>
      </c>
      <c r="Q7" s="2">
        <v>383580</v>
      </c>
      <c r="R7" s="2">
        <v>387574</v>
      </c>
      <c r="S7" s="2">
        <v>366331</v>
      </c>
      <c r="T7" s="2">
        <v>374102</v>
      </c>
      <c r="U7" s="2">
        <v>379473</v>
      </c>
      <c r="V7" s="2">
        <v>396894</v>
      </c>
      <c r="W7" s="2">
        <v>392363</v>
      </c>
      <c r="X7" s="2">
        <v>400274</v>
      </c>
      <c r="Y7" s="2">
        <v>386834</v>
      </c>
      <c r="Z7" s="2">
        <v>383983</v>
      </c>
      <c r="AA7" s="2">
        <v>392517</v>
      </c>
      <c r="AB7" s="2">
        <v>397562</v>
      </c>
      <c r="AC7" s="16">
        <v>414920</v>
      </c>
      <c r="AD7" s="16">
        <v>406903</v>
      </c>
      <c r="AE7" s="16">
        <v>389381</v>
      </c>
      <c r="AF7" s="16">
        <v>379352</v>
      </c>
      <c r="AG7" s="16">
        <v>392844</v>
      </c>
      <c r="AH7" s="16">
        <v>403966</v>
      </c>
      <c r="AI7" s="16">
        <v>394839</v>
      </c>
      <c r="AJ7" s="16">
        <v>407672</v>
      </c>
      <c r="AK7" s="16">
        <v>389627</v>
      </c>
      <c r="AL7" s="16">
        <v>370733</v>
      </c>
    </row>
    <row r="8" spans="1:38">
      <c r="A8" s="8"/>
      <c r="B8" s="8"/>
      <c r="C8" s="8"/>
    </row>
    <row r="9" spans="1:38">
      <c r="A9" s="7"/>
      <c r="B9" s="7"/>
      <c r="C9" s="7"/>
    </row>
    <row r="10" spans="1:38">
      <c r="C10" s="8"/>
    </row>
    <row r="11" spans="1:38">
      <c r="C11" s="8"/>
    </row>
    <row r="12" spans="1:38">
      <c r="C12" s="8"/>
    </row>
    <row r="13" spans="1:38">
      <c r="C13" s="8"/>
    </row>
    <row r="14" spans="1:38">
      <c r="C14" s="8"/>
    </row>
    <row r="15" spans="1:38">
      <c r="C15" s="8"/>
    </row>
    <row r="16" spans="1:38">
      <c r="C16" s="2"/>
    </row>
    <row r="17" spans="3:3">
      <c r="C17" s="2"/>
    </row>
    <row r="18" spans="3:3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rgb="FF7030A0"/>
    <pageSetUpPr fitToPage="1"/>
  </sheetPr>
  <dimension ref="A4:AE41"/>
  <sheetViews>
    <sheetView zoomScale="70" zoomScaleNormal="70" workbookViewId="0">
      <selection activeCell="D42" sqref="D42"/>
    </sheetView>
  </sheetViews>
  <sheetFormatPr defaultColWidth="9" defaultRowHeight="15"/>
  <cols>
    <col min="1" max="2" width="11.5703125" style="1" bestFit="1" customWidth="1"/>
    <col min="3" max="3" width="12" style="1" customWidth="1"/>
    <col min="4" max="4" width="12.7109375" style="1" customWidth="1"/>
    <col min="5" max="16" width="13.5703125" style="1" customWidth="1"/>
    <col min="17" max="17" width="17.7109375" style="1" customWidth="1"/>
    <col min="18" max="16384" width="9" style="1"/>
  </cols>
  <sheetData>
    <row r="4" spans="1:31">
      <c r="D4" s="4">
        <v>44866</v>
      </c>
      <c r="E4" s="4">
        <v>44896</v>
      </c>
      <c r="F4" s="5">
        <v>44927</v>
      </c>
      <c r="G4" s="5">
        <v>44958</v>
      </c>
      <c r="H4" s="5">
        <v>44986</v>
      </c>
      <c r="I4" s="5">
        <v>45017</v>
      </c>
      <c r="J4" s="5">
        <v>45047</v>
      </c>
      <c r="K4" s="5">
        <v>45078</v>
      </c>
      <c r="L4" s="5">
        <v>45108</v>
      </c>
      <c r="M4" s="5">
        <v>45139</v>
      </c>
      <c r="N4" s="5">
        <v>45170</v>
      </c>
      <c r="O4" s="5">
        <v>45200</v>
      </c>
      <c r="P4" s="5">
        <v>45231</v>
      </c>
      <c r="Q4" s="5">
        <v>45261</v>
      </c>
    </row>
    <row r="5" spans="1:31">
      <c r="A5" s="2"/>
      <c r="B5" s="2"/>
      <c r="C5" s="2" t="s">
        <v>0</v>
      </c>
      <c r="D5" s="2">
        <v>5095110</v>
      </c>
      <c r="E5" s="2">
        <v>5618401</v>
      </c>
      <c r="F5" s="2">
        <v>5800104</v>
      </c>
      <c r="G5" s="2">
        <v>5160248</v>
      </c>
      <c r="H5" s="2">
        <v>5674101</v>
      </c>
      <c r="I5" s="2">
        <v>5284127</v>
      </c>
      <c r="J5" s="2">
        <v>4875541</v>
      </c>
      <c r="K5" s="2">
        <v>4564161</v>
      </c>
      <c r="L5" s="2">
        <v>4906598</v>
      </c>
      <c r="M5" s="2">
        <v>4973595</v>
      </c>
      <c r="N5" s="2">
        <v>4323268</v>
      </c>
      <c r="O5" s="2">
        <v>5112748</v>
      </c>
      <c r="P5" s="11">
        <v>5206039</v>
      </c>
      <c r="Q5" s="11">
        <v>5471037</v>
      </c>
      <c r="AE5" s="1">
        <v>1097</v>
      </c>
    </row>
    <row r="6" spans="1:31">
      <c r="A6" s="3"/>
      <c r="B6" s="3"/>
      <c r="C6" s="3" t="s">
        <v>1</v>
      </c>
      <c r="D6" s="2">
        <v>3566116</v>
      </c>
      <c r="E6" s="2">
        <v>4453250</v>
      </c>
      <c r="F6" s="2">
        <v>4639810</v>
      </c>
      <c r="G6" s="2">
        <v>4554039</v>
      </c>
      <c r="H6" s="2">
        <v>5119684</v>
      </c>
      <c r="I6" s="2">
        <v>4919873</v>
      </c>
      <c r="J6" s="2">
        <v>4592552</v>
      </c>
      <c r="K6" s="2">
        <v>4622311</v>
      </c>
      <c r="L6" s="2">
        <v>5306057</v>
      </c>
      <c r="M6" s="2">
        <v>5296450</v>
      </c>
      <c r="N6" s="2">
        <v>4567620</v>
      </c>
      <c r="O6" s="2">
        <v>5349753</v>
      </c>
      <c r="P6" s="11">
        <v>5487635</v>
      </c>
      <c r="Q6" s="11">
        <v>6395976</v>
      </c>
      <c r="AE6" s="1">
        <v>931</v>
      </c>
    </row>
    <row r="7" spans="1:31" ht="15.75">
      <c r="C7" s="1" t="s">
        <v>2</v>
      </c>
      <c r="D7" s="18">
        <f t="shared" ref="D7:H7" si="0">SUM(D5:D6)</f>
        <v>8661226</v>
      </c>
      <c r="E7" s="18">
        <f t="shared" si="0"/>
        <v>10071651</v>
      </c>
      <c r="F7" s="18">
        <f t="shared" si="0"/>
        <v>10439914</v>
      </c>
      <c r="G7" s="18">
        <f t="shared" si="0"/>
        <v>9714287</v>
      </c>
      <c r="H7" s="18">
        <f t="shared" si="0"/>
        <v>10793785</v>
      </c>
      <c r="I7" s="18">
        <f t="shared" ref="I7:J7" si="1">SUM(I5:I6)</f>
        <v>10204000</v>
      </c>
      <c r="J7" s="18">
        <f t="shared" si="1"/>
        <v>9468093</v>
      </c>
      <c r="K7" s="18">
        <f t="shared" ref="K7:L7" si="2">SUM(K5:K6)</f>
        <v>9186472</v>
      </c>
      <c r="L7" s="18">
        <f t="shared" si="2"/>
        <v>10212655</v>
      </c>
      <c r="M7" s="18">
        <f t="shared" ref="M7:N7" si="3">SUM(M5:M6)</f>
        <v>10270045</v>
      </c>
      <c r="N7" s="18">
        <f t="shared" si="3"/>
        <v>8890888</v>
      </c>
      <c r="O7" s="18">
        <f t="shared" ref="O7" si="4">SUM(O5:O6)</f>
        <v>10462501</v>
      </c>
      <c r="P7" s="18">
        <f>SUM(P5:P6)</f>
        <v>10693674</v>
      </c>
      <c r="Q7" s="18">
        <v>11867013</v>
      </c>
    </row>
    <row r="8" spans="1:31">
      <c r="A8" s="2"/>
      <c r="B8" s="2"/>
      <c r="C8" s="2"/>
    </row>
    <row r="9" spans="1:31">
      <c r="A9" s="3"/>
      <c r="B9" s="3"/>
      <c r="C9" s="3"/>
      <c r="R9" s="26"/>
      <c r="S9" s="26"/>
      <c r="T9" s="26"/>
    </row>
    <row r="41" spans="4:9">
      <c r="D41" s="28" t="s">
        <v>40</v>
      </c>
      <c r="E41" s="28"/>
      <c r="F41" s="28"/>
      <c r="G41" s="28"/>
      <c r="H41" s="28"/>
      <c r="I41" s="28"/>
    </row>
  </sheetData>
  <mergeCells count="1">
    <mergeCell ref="D41:I41"/>
  </mergeCells>
  <pageMargins left="0.7" right="0.7" top="0.75" bottom="0.75" header="0.3" footer="0.3"/>
  <pageSetup paperSize="9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3" ma:contentTypeDescription="Create a new document." ma:contentTypeScope="" ma:versionID="b7a12601318414a0584389cf9e2397eb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027cb2f2a53fff0f1c94404263d5c9bf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A3B149-BE2F-4F1C-BAB3-CD55D8B5C35A}">
  <ds:schemaRefs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e888b3db-7650-4fb5-87c2-1adeb607d113"/>
    <ds:schemaRef ds:uri="http://schemas.openxmlformats.org/package/2006/metadata/core-properties"/>
    <ds:schemaRef ds:uri="d1f8fc93-d40b-44ac-9772-57f29c0b5a08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C4D669B-82EE-4DE8-A72E-518238D457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Daily pax 31-Dec</vt:lpstr>
      <vt:lpstr>Daily flt 31-Dec</vt:lpstr>
      <vt:lpstr>Pax 1 month</vt:lpstr>
      <vt:lpstr>Pax 1 year</vt:lpstr>
      <vt:lpstr>'Daily flt 31-Dec'!Print_Area</vt:lpstr>
      <vt:lpstr>'Daily pax 31-Dec'!Print_Area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Kant Chaisuwan</cp:lastModifiedBy>
  <cp:lastPrinted>2023-10-31T06:57:52Z</cp:lastPrinted>
  <dcterms:created xsi:type="dcterms:W3CDTF">2022-10-17T04:10:42Z</dcterms:created>
  <dcterms:modified xsi:type="dcterms:W3CDTF">2024-01-02T09:31:02Z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0x010100C113AB14D77D0847A1558A7A1264D5DF</vt:lpwstr>
  </property>
  <property fmtid="{D5CDD505-2E9C-101B-9397-08002B2CF9AE}" pid="3" name="MediaServiceImageTags">
    <vt:lpwstr/>
  </property>
</Properties>
</file>