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47" documentId="6_{92D83D84-F7A1-4E0C-B0B6-6D6100DDFB55}" xr6:coauthVersionLast="36" xr6:coauthVersionMax="47" xr10:uidLastSave="{76BE438E-F4B8-421D-AC31-755D4973054E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236" l="1"/>
  <c r="AK22" i="236"/>
  <c r="AG23" i="236"/>
  <c r="AH23" i="236"/>
  <c r="AG23" i="235"/>
  <c r="AH23" i="235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<sst xmlns="http://schemas.openxmlformats.org/spreadsheetml/2006/main" count="168" uniqueCount="58">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</sst>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90" fontId="7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88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89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91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91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88" fontId="12" fillId="4" borderId="1" xfId="1" applyNumberFormat="1" applyFont="1" applyFill="1" applyBorder="1" applyAlignment="1">
      <alignment horizontal="center" vertical="center"/>
    </xf>
    <xf numFmtId="189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90" fontId="11" fillId="0" borderId="0" xfId="3" applyNumberFormat="1" applyFont="1" applyAlignment="1">
      <alignment horizontal="right" vertical="center"/>
    </xf>
    <xf numFmtId="0" fontId="3" fillId="11" borderId="0" xfId="1" applyFill="1" applyAlignment="1">
      <alignment vertical="center"/>
    </xf>
    <xf numFmtId="191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8" fontId="12" fillId="5" borderId="1" xfId="1" applyNumberFormat="1" applyFont="1" applyFill="1" applyBorder="1" applyAlignment="1">
      <alignment horizontal="center" vertical="center"/>
    </xf>
    <xf numFmtId="188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91" fontId="13" fillId="0" borderId="0" xfId="4" applyNumberFormat="1" applyFont="1" applyAlignment="1">
      <alignment vertical="center"/>
    </xf>
    <xf numFmtId="190" fontId="1" fillId="0" borderId="0" xfId="3" applyNumberFormat="1" applyFont="1" applyAlignment="1">
      <alignment vertical="center"/>
    </xf>
    <xf numFmtId="190" fontId="1" fillId="0" borderId="0" xfId="3" applyNumberFormat="1" applyFont="1" applyFill="1" applyAlignment="1">
      <alignment vertical="center"/>
    </xf>
    <xf numFmtId="190" fontId="0" fillId="0" borderId="0" xfId="0" applyNumberFormat="1"/>
    <xf numFmtId="189" fontId="5" fillId="4" borderId="1" xfId="1" applyNumberFormat="1" applyFont="1" applyFill="1" applyBorder="1" applyAlignment="1">
      <alignment horizontal="center" vertical="center"/>
    </xf>
    <xf numFmtId="188" fontId="5" fillId="4" borderId="1" xfId="1" applyNumberFormat="1" applyFont="1" applyFill="1" applyBorder="1" applyAlignment="1">
      <alignment horizontal="center" vertical="center"/>
    </xf>
    <xf numFmtId="191" fontId="9" fillId="0" borderId="0" xfId="4" applyNumberFormat="1" applyFont="1" applyAlignment="1">
      <alignment vertical="center"/>
    </xf>
    <xf numFmtId="192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4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17th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31834</c:v>
                </c:pt>
                <c:pt idx="1">
                  <c:v>51497</c:v>
                </c:pt>
                <c:pt idx="2">
                  <c:v>17644</c:v>
                </c:pt>
                <c:pt idx="3">
                  <c:v>17802</c:v>
                </c:pt>
                <c:pt idx="4">
                  <c:v>7226</c:v>
                </c:pt>
                <c:pt idx="5">
                  <c:v>6037</c:v>
                </c:pt>
                <c:pt idx="6">
                  <c:v>668</c:v>
                </c:pt>
                <c:pt idx="7">
                  <c:v>232</c:v>
                </c:pt>
                <c:pt idx="8">
                  <c:v>0</c:v>
                </c:pt>
                <c:pt idx="9">
                  <c:v>6822</c:v>
                </c:pt>
                <c:pt idx="10">
                  <c:v>4489</c:v>
                </c:pt>
                <c:pt idx="11">
                  <c:v>150</c:v>
                </c:pt>
                <c:pt idx="12">
                  <c:v>1610</c:v>
                </c:pt>
                <c:pt idx="13">
                  <c:v>1025</c:v>
                </c:pt>
                <c:pt idx="14">
                  <c:v>2801</c:v>
                </c:pt>
                <c:pt idx="15">
                  <c:v>579</c:v>
                </c:pt>
                <c:pt idx="16">
                  <c:v>1531</c:v>
                </c:pt>
                <c:pt idx="17">
                  <c:v>881</c:v>
                </c:pt>
                <c:pt idx="18">
                  <c:v>1566</c:v>
                </c:pt>
                <c:pt idx="19">
                  <c:v>1043</c:v>
                </c:pt>
                <c:pt idx="20">
                  <c:v>347</c:v>
                </c:pt>
                <c:pt idx="21">
                  <c:v>280</c:v>
                </c:pt>
                <c:pt idx="22">
                  <c:v>688</c:v>
                </c:pt>
                <c:pt idx="23">
                  <c:v>4075</c:v>
                </c:pt>
                <c:pt idx="24">
                  <c:v>0</c:v>
                </c:pt>
                <c:pt idx="25">
                  <c:v>4842</c:v>
                </c:pt>
                <c:pt idx="26">
                  <c:v>4121</c:v>
                </c:pt>
                <c:pt idx="27">
                  <c:v>272</c:v>
                </c:pt>
                <c:pt idx="28">
                  <c:v>174</c:v>
                </c:pt>
                <c:pt idx="29">
                  <c:v>7798</c:v>
                </c:pt>
                <c:pt idx="30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145546</c:v>
                </c:pt>
                <c:pt idx="1">
                  <c:v>36107</c:v>
                </c:pt>
                <c:pt idx="2">
                  <c:v>25865</c:v>
                </c:pt>
                <c:pt idx="3">
                  <c:v>6584</c:v>
                </c:pt>
                <c:pt idx="4">
                  <c:v>634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1444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714</c:v>
                </c:pt>
                <c:pt idx="30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17th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218</c:v>
                </c:pt>
                <c:pt idx="1">
                  <c:v>316</c:v>
                </c:pt>
                <c:pt idx="2">
                  <c:v>116</c:v>
                </c:pt>
                <c:pt idx="3">
                  <c:v>117</c:v>
                </c:pt>
                <c:pt idx="4">
                  <c:v>46</c:v>
                </c:pt>
                <c:pt idx="5">
                  <c:v>36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42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24</c:v>
                </c:pt>
                <c:pt idx="24">
                  <c:v>0</c:v>
                </c:pt>
                <c:pt idx="25">
                  <c:v>30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721</c:v>
                </c:pt>
                <c:pt idx="1">
                  <c:v>229</c:v>
                </c:pt>
                <c:pt idx="2">
                  <c:v>137</c:v>
                </c:pt>
                <c:pt idx="3">
                  <c:v>46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17th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45339</c:v>
                </c:pt>
                <c:pt idx="1">
                  <c:v>45340</c:v>
                </c:pt>
                <c:pt idx="2">
                  <c:v>45341</c:v>
                </c:pt>
                <c:pt idx="3">
                  <c:v>45342</c:v>
                </c:pt>
                <c:pt idx="4">
                  <c:v>45343</c:v>
                </c:pt>
                <c:pt idx="5">
                  <c:v>45344</c:v>
                </c:pt>
                <c:pt idx="6">
                  <c:v>45345</c:v>
                </c:pt>
                <c:pt idx="7">
                  <c:v>45346</c:v>
                </c:pt>
                <c:pt idx="8">
                  <c:v>45347</c:v>
                </c:pt>
                <c:pt idx="9">
                  <c:v>45348</c:v>
                </c:pt>
                <c:pt idx="10">
                  <c:v>45349</c:v>
                </c:pt>
                <c:pt idx="11">
                  <c:v>45350</c:v>
                </c:pt>
                <c:pt idx="12">
                  <c:v>45351</c:v>
                </c:pt>
                <c:pt idx="13">
                  <c:v>45352</c:v>
                </c:pt>
                <c:pt idx="14">
                  <c:v>45353</c:v>
                </c:pt>
                <c:pt idx="15">
                  <c:v>45354</c:v>
                </c:pt>
                <c:pt idx="16">
                  <c:v>45355</c:v>
                </c:pt>
                <c:pt idx="17">
                  <c:v>45356</c:v>
                </c:pt>
                <c:pt idx="18">
                  <c:v>45357</c:v>
                </c:pt>
                <c:pt idx="19">
                  <c:v>45358</c:v>
                </c:pt>
                <c:pt idx="20">
                  <c:v>45359</c:v>
                </c:pt>
                <c:pt idx="21">
                  <c:v>45360</c:v>
                </c:pt>
                <c:pt idx="22">
                  <c:v>45361</c:v>
                </c:pt>
                <c:pt idx="23">
                  <c:v>45362</c:v>
                </c:pt>
                <c:pt idx="24">
                  <c:v>45363</c:v>
                </c:pt>
                <c:pt idx="25">
                  <c:v>45364</c:v>
                </c:pt>
                <c:pt idx="26">
                  <c:v>45365</c:v>
                </c:pt>
                <c:pt idx="27">
                  <c:v>45366</c:v>
                </c:pt>
                <c:pt idx="28">
                  <c:v>45367</c:v>
                </c:pt>
                <c:pt idx="29">
                  <c:v>45368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418388</c:v>
                </c:pt>
                <c:pt idx="1">
                  <c:v>421456</c:v>
                </c:pt>
                <c:pt idx="2">
                  <c:v>407997</c:v>
                </c:pt>
                <c:pt idx="3">
                  <c:v>397743</c:v>
                </c:pt>
                <c:pt idx="4">
                  <c:v>402586</c:v>
                </c:pt>
                <c:pt idx="5">
                  <c:v>406419</c:v>
                </c:pt>
                <c:pt idx="6">
                  <c:v>421070</c:v>
                </c:pt>
                <c:pt idx="7">
                  <c:v>414794</c:v>
                </c:pt>
                <c:pt idx="8">
                  <c:v>412706</c:v>
                </c:pt>
                <c:pt idx="9">
                  <c:v>413831</c:v>
                </c:pt>
                <c:pt idx="10">
                  <c:v>402598</c:v>
                </c:pt>
                <c:pt idx="11">
                  <c:v>395798</c:v>
                </c:pt>
                <c:pt idx="12">
                  <c:v>396235</c:v>
                </c:pt>
                <c:pt idx="13">
                  <c:v>403942</c:v>
                </c:pt>
                <c:pt idx="14">
                  <c:v>398265</c:v>
                </c:pt>
                <c:pt idx="15">
                  <c:v>405696</c:v>
                </c:pt>
                <c:pt idx="16">
                  <c:v>389339</c:v>
                </c:pt>
                <c:pt idx="17">
                  <c:v>376483</c:v>
                </c:pt>
                <c:pt idx="18">
                  <c:v>383951</c:v>
                </c:pt>
                <c:pt idx="19">
                  <c:v>386680</c:v>
                </c:pt>
                <c:pt idx="20">
                  <c:v>401207</c:v>
                </c:pt>
                <c:pt idx="21">
                  <c:v>392160</c:v>
                </c:pt>
                <c:pt idx="22">
                  <c:v>410593</c:v>
                </c:pt>
                <c:pt idx="23">
                  <c:v>382784</c:v>
                </c:pt>
                <c:pt idx="24">
                  <c:v>369040</c:v>
                </c:pt>
                <c:pt idx="25">
                  <c:v>370001</c:v>
                </c:pt>
                <c:pt idx="26">
                  <c:v>373542</c:v>
                </c:pt>
                <c:pt idx="27">
                  <c:v>395254</c:v>
                </c:pt>
                <c:pt idx="28">
                  <c:v>386753</c:v>
                </c:pt>
                <c:pt idx="29">
                  <c:v>395676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45339</c:v>
                </c:pt>
                <c:pt idx="1">
                  <c:v>45340</c:v>
                </c:pt>
                <c:pt idx="2">
                  <c:v>45341</c:v>
                </c:pt>
                <c:pt idx="3">
                  <c:v>45342</c:v>
                </c:pt>
                <c:pt idx="4">
                  <c:v>45343</c:v>
                </c:pt>
                <c:pt idx="5">
                  <c:v>45344</c:v>
                </c:pt>
                <c:pt idx="6">
                  <c:v>45345</c:v>
                </c:pt>
                <c:pt idx="7">
                  <c:v>45346</c:v>
                </c:pt>
                <c:pt idx="8">
                  <c:v>45347</c:v>
                </c:pt>
                <c:pt idx="9">
                  <c:v>45348</c:v>
                </c:pt>
                <c:pt idx="10">
                  <c:v>45349</c:v>
                </c:pt>
                <c:pt idx="11">
                  <c:v>45350</c:v>
                </c:pt>
                <c:pt idx="12">
                  <c:v>45351</c:v>
                </c:pt>
                <c:pt idx="13">
                  <c:v>45352</c:v>
                </c:pt>
                <c:pt idx="14">
                  <c:v>45353</c:v>
                </c:pt>
                <c:pt idx="15">
                  <c:v>45354</c:v>
                </c:pt>
                <c:pt idx="16">
                  <c:v>45355</c:v>
                </c:pt>
                <c:pt idx="17">
                  <c:v>45356</c:v>
                </c:pt>
                <c:pt idx="18">
                  <c:v>45357</c:v>
                </c:pt>
                <c:pt idx="19">
                  <c:v>45358</c:v>
                </c:pt>
                <c:pt idx="20">
                  <c:v>45359</c:v>
                </c:pt>
                <c:pt idx="21">
                  <c:v>45360</c:v>
                </c:pt>
                <c:pt idx="22">
                  <c:v>45361</c:v>
                </c:pt>
                <c:pt idx="23">
                  <c:v>45362</c:v>
                </c:pt>
                <c:pt idx="24">
                  <c:v>45363</c:v>
                </c:pt>
                <c:pt idx="25">
                  <c:v>45364</c:v>
                </c:pt>
                <c:pt idx="26">
                  <c:v>45365</c:v>
                </c:pt>
                <c:pt idx="27">
                  <c:v>45366</c:v>
                </c:pt>
                <c:pt idx="28">
                  <c:v>45367</c:v>
                </c:pt>
                <c:pt idx="29">
                  <c:v>45368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184987</c:v>
                </c:pt>
                <c:pt idx="1">
                  <c:v>188376</c:v>
                </c:pt>
                <c:pt idx="2">
                  <c:v>187411</c:v>
                </c:pt>
                <c:pt idx="3">
                  <c:v>180763</c:v>
                </c:pt>
                <c:pt idx="4">
                  <c:v>181157</c:v>
                </c:pt>
                <c:pt idx="5">
                  <c:v>185639</c:v>
                </c:pt>
                <c:pt idx="6">
                  <c:v>190914</c:v>
                </c:pt>
                <c:pt idx="7">
                  <c:v>184244</c:v>
                </c:pt>
                <c:pt idx="8">
                  <c:v>179134</c:v>
                </c:pt>
                <c:pt idx="9">
                  <c:v>188323</c:v>
                </c:pt>
                <c:pt idx="10">
                  <c:v>184941</c:v>
                </c:pt>
                <c:pt idx="11">
                  <c:v>174944</c:v>
                </c:pt>
                <c:pt idx="12">
                  <c:v>173339</c:v>
                </c:pt>
                <c:pt idx="13">
                  <c:v>176738</c:v>
                </c:pt>
                <c:pt idx="14">
                  <c:v>169776</c:v>
                </c:pt>
                <c:pt idx="15">
                  <c:v>177574</c:v>
                </c:pt>
                <c:pt idx="16">
                  <c:v>172111</c:v>
                </c:pt>
                <c:pt idx="17">
                  <c:v>167172</c:v>
                </c:pt>
                <c:pt idx="18">
                  <c:v>167415</c:v>
                </c:pt>
                <c:pt idx="19">
                  <c:v>173646</c:v>
                </c:pt>
                <c:pt idx="20">
                  <c:v>181063</c:v>
                </c:pt>
                <c:pt idx="21">
                  <c:v>172845</c:v>
                </c:pt>
                <c:pt idx="22">
                  <c:v>185461</c:v>
                </c:pt>
                <c:pt idx="23">
                  <c:v>173365</c:v>
                </c:pt>
                <c:pt idx="24">
                  <c:v>168653</c:v>
                </c:pt>
                <c:pt idx="25">
                  <c:v>169090</c:v>
                </c:pt>
                <c:pt idx="26">
                  <c:v>171519</c:v>
                </c:pt>
                <c:pt idx="27">
                  <c:v>180285</c:v>
                </c:pt>
                <c:pt idx="28">
                  <c:v>172727</c:v>
                </c:pt>
                <c:pt idx="29">
                  <c:v>178554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45339</c:v>
                </c:pt>
                <c:pt idx="1">
                  <c:v>45340</c:v>
                </c:pt>
                <c:pt idx="2">
                  <c:v>45341</c:v>
                </c:pt>
                <c:pt idx="3">
                  <c:v>45342</c:v>
                </c:pt>
                <c:pt idx="4">
                  <c:v>45343</c:v>
                </c:pt>
                <c:pt idx="5">
                  <c:v>45344</c:v>
                </c:pt>
                <c:pt idx="6">
                  <c:v>45345</c:v>
                </c:pt>
                <c:pt idx="7">
                  <c:v>45346</c:v>
                </c:pt>
                <c:pt idx="8">
                  <c:v>45347</c:v>
                </c:pt>
                <c:pt idx="9">
                  <c:v>45348</c:v>
                </c:pt>
                <c:pt idx="10">
                  <c:v>45349</c:v>
                </c:pt>
                <c:pt idx="11">
                  <c:v>45350</c:v>
                </c:pt>
                <c:pt idx="12">
                  <c:v>45351</c:v>
                </c:pt>
                <c:pt idx="13">
                  <c:v>45352</c:v>
                </c:pt>
                <c:pt idx="14">
                  <c:v>45353</c:v>
                </c:pt>
                <c:pt idx="15">
                  <c:v>45354</c:v>
                </c:pt>
                <c:pt idx="16">
                  <c:v>45355</c:v>
                </c:pt>
                <c:pt idx="17">
                  <c:v>45356</c:v>
                </c:pt>
                <c:pt idx="18">
                  <c:v>45357</c:v>
                </c:pt>
                <c:pt idx="19">
                  <c:v>45358</c:v>
                </c:pt>
                <c:pt idx="20">
                  <c:v>45359</c:v>
                </c:pt>
                <c:pt idx="21">
                  <c:v>45360</c:v>
                </c:pt>
                <c:pt idx="22">
                  <c:v>45361</c:v>
                </c:pt>
                <c:pt idx="23">
                  <c:v>45362</c:v>
                </c:pt>
                <c:pt idx="24">
                  <c:v>45363</c:v>
                </c:pt>
                <c:pt idx="25">
                  <c:v>45364</c:v>
                </c:pt>
                <c:pt idx="26">
                  <c:v>45365</c:v>
                </c:pt>
                <c:pt idx="27">
                  <c:v>45366</c:v>
                </c:pt>
                <c:pt idx="28">
                  <c:v>45367</c:v>
                </c:pt>
                <c:pt idx="29">
                  <c:v>45368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233401</c:v>
                </c:pt>
                <c:pt idx="1">
                  <c:v>233080</c:v>
                </c:pt>
                <c:pt idx="2">
                  <c:v>220586</c:v>
                </c:pt>
                <c:pt idx="3">
                  <c:v>216980</c:v>
                </c:pt>
                <c:pt idx="4">
                  <c:v>221429</c:v>
                </c:pt>
                <c:pt idx="5">
                  <c:v>220780</c:v>
                </c:pt>
                <c:pt idx="6">
                  <c:v>230156</c:v>
                </c:pt>
                <c:pt idx="7">
                  <c:v>230550</c:v>
                </c:pt>
                <c:pt idx="8">
                  <c:v>233572</c:v>
                </c:pt>
                <c:pt idx="9">
                  <c:v>225508</c:v>
                </c:pt>
                <c:pt idx="10">
                  <c:v>217657</c:v>
                </c:pt>
                <c:pt idx="11">
                  <c:v>220854</c:v>
                </c:pt>
                <c:pt idx="12">
                  <c:v>222896</c:v>
                </c:pt>
                <c:pt idx="13">
                  <c:v>227204</c:v>
                </c:pt>
                <c:pt idx="14">
                  <c:v>228489</c:v>
                </c:pt>
                <c:pt idx="15">
                  <c:v>228122</c:v>
                </c:pt>
                <c:pt idx="16">
                  <c:v>217228</c:v>
                </c:pt>
                <c:pt idx="17">
                  <c:v>209311</c:v>
                </c:pt>
                <c:pt idx="18">
                  <c:v>216536</c:v>
                </c:pt>
                <c:pt idx="19">
                  <c:v>213034</c:v>
                </c:pt>
                <c:pt idx="20">
                  <c:v>220144</c:v>
                </c:pt>
                <c:pt idx="21">
                  <c:v>219315</c:v>
                </c:pt>
                <c:pt idx="22">
                  <c:v>225132</c:v>
                </c:pt>
                <c:pt idx="23">
                  <c:v>209419</c:v>
                </c:pt>
                <c:pt idx="24">
                  <c:v>200387</c:v>
                </c:pt>
                <c:pt idx="25">
                  <c:v>200911</c:v>
                </c:pt>
                <c:pt idx="26">
                  <c:v>202023</c:v>
                </c:pt>
                <c:pt idx="27">
                  <c:v>214969</c:v>
                </c:pt>
                <c:pt idx="28">
                  <c:v>214026</c:v>
                </c:pt>
                <c:pt idx="29">
                  <c:v>217122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M65" sqref="M65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31834</v>
      </c>
      <c r="C21" s="33">
        <v>6037</v>
      </c>
      <c r="D21" s="33">
        <v>17802</v>
      </c>
      <c r="E21" s="33">
        <v>51497</v>
      </c>
      <c r="F21" s="33">
        <v>7226</v>
      </c>
      <c r="G21" s="33">
        <v>17644</v>
      </c>
      <c r="H21" s="40">
        <v>668</v>
      </c>
      <c r="I21" s="40">
        <v>0</v>
      </c>
      <c r="J21" s="40">
        <v>232</v>
      </c>
      <c r="K21" s="40">
        <v>0</v>
      </c>
      <c r="L21" s="40">
        <v>6822</v>
      </c>
      <c r="M21" s="40">
        <v>4489</v>
      </c>
      <c r="N21" s="40">
        <v>150</v>
      </c>
      <c r="O21" s="40">
        <v>1610</v>
      </c>
      <c r="P21" s="40">
        <v>1025</v>
      </c>
      <c r="Q21" s="40">
        <v>0</v>
      </c>
      <c r="R21" s="40">
        <v>2801</v>
      </c>
      <c r="S21" s="40">
        <v>579</v>
      </c>
      <c r="T21" s="40">
        <v>1531</v>
      </c>
      <c r="U21" s="40">
        <v>881</v>
      </c>
      <c r="V21" s="40">
        <v>0</v>
      </c>
      <c r="W21" s="40">
        <v>1566</v>
      </c>
      <c r="X21" s="40">
        <v>1043</v>
      </c>
      <c r="Y21" s="40">
        <v>347</v>
      </c>
      <c r="Z21" s="40">
        <v>280</v>
      </c>
      <c r="AA21" s="40">
        <v>688</v>
      </c>
      <c r="AB21" s="40">
        <v>4075</v>
      </c>
      <c r="AC21" s="40">
        <v>0</v>
      </c>
      <c r="AD21" s="40">
        <v>4842</v>
      </c>
      <c r="AE21" s="40">
        <v>4121</v>
      </c>
      <c r="AF21" s="40">
        <v>0</v>
      </c>
      <c r="AG21" s="33">
        <v>272</v>
      </c>
      <c r="AH21" s="33">
        <v>174</v>
      </c>
      <c r="AI21" s="33">
        <v>7798</v>
      </c>
      <c r="AJ21" s="33">
        <v>520</v>
      </c>
      <c r="AK21" s="17">
        <f>SUM(B21:AJ21)</f>
        <v>178554</v>
      </c>
    </row>
    <row r="22" spans="1:37" x14ac:dyDescent="0.2">
      <c r="A22" s="29" t="s">
        <v>1</v>
      </c>
      <c r="B22" s="33">
        <v>145546</v>
      </c>
      <c r="C22" s="33">
        <v>0</v>
      </c>
      <c r="D22" s="33">
        <v>6584</v>
      </c>
      <c r="E22" s="33">
        <v>36107</v>
      </c>
      <c r="F22" s="33">
        <v>634</v>
      </c>
      <c r="G22" s="33">
        <v>25865</v>
      </c>
      <c r="H22" s="40">
        <v>0</v>
      </c>
      <c r="I22" s="40">
        <v>0</v>
      </c>
      <c r="J22" s="40">
        <v>0</v>
      </c>
      <c r="K22" s="40">
        <v>0</v>
      </c>
      <c r="L22" s="40">
        <v>1444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714</v>
      </c>
      <c r="AJ22" s="33">
        <v>228</v>
      </c>
      <c r="AK22" s="17">
        <f>SUM(B22:AJ22)</f>
        <v>217122</v>
      </c>
    </row>
    <row r="23" spans="1:37" x14ac:dyDescent="0.2">
      <c r="A23" s="1" t="s">
        <v>38</v>
      </c>
      <c r="B23" s="17">
        <f t="shared" ref="B23:G23" si="0">SUM(B21:B22)</f>
        <v>177380</v>
      </c>
      <c r="C23" s="17">
        <f t="shared" si="0"/>
        <v>6037</v>
      </c>
      <c r="D23" s="17">
        <f t="shared" si="0"/>
        <v>24386</v>
      </c>
      <c r="E23" s="17">
        <f t="shared" si="0"/>
        <v>87604</v>
      </c>
      <c r="F23" s="17">
        <f t="shared" si="0"/>
        <v>7860</v>
      </c>
      <c r="G23" s="17">
        <f t="shared" si="0"/>
        <v>43509</v>
      </c>
      <c r="H23" s="17">
        <f t="shared" ref="H23:AF23" si="1">SUM(H21:H22)</f>
        <v>668</v>
      </c>
      <c r="I23" s="17">
        <f t="shared" si="1"/>
        <v>0</v>
      </c>
      <c r="J23" s="17">
        <f t="shared" si="1"/>
        <v>232</v>
      </c>
      <c r="K23" s="17">
        <f t="shared" si="1"/>
        <v>0</v>
      </c>
      <c r="L23" s="17">
        <f t="shared" si="1"/>
        <v>8266</v>
      </c>
      <c r="M23" s="17">
        <f t="shared" si="1"/>
        <v>4489</v>
      </c>
      <c r="N23" s="17">
        <f t="shared" si="1"/>
        <v>150</v>
      </c>
      <c r="O23" s="17">
        <f t="shared" si="1"/>
        <v>1610</v>
      </c>
      <c r="P23" s="17">
        <f t="shared" si="1"/>
        <v>1025</v>
      </c>
      <c r="Q23" s="17">
        <f t="shared" si="1"/>
        <v>0</v>
      </c>
      <c r="R23" s="17">
        <f t="shared" si="1"/>
        <v>2801</v>
      </c>
      <c r="S23" s="17">
        <f t="shared" si="1"/>
        <v>579</v>
      </c>
      <c r="T23" s="17">
        <f t="shared" si="1"/>
        <v>1531</v>
      </c>
      <c r="U23" s="17">
        <f t="shared" si="1"/>
        <v>881</v>
      </c>
      <c r="V23" s="17">
        <f t="shared" si="1"/>
        <v>0</v>
      </c>
      <c r="W23" s="17">
        <f t="shared" si="1"/>
        <v>1566</v>
      </c>
      <c r="X23" s="17">
        <f t="shared" si="1"/>
        <v>1043</v>
      </c>
      <c r="Y23" s="17">
        <f t="shared" si="1"/>
        <v>347</v>
      </c>
      <c r="Z23" s="17">
        <f t="shared" si="1"/>
        <v>280</v>
      </c>
      <c r="AA23" s="17">
        <f t="shared" si="1"/>
        <v>688</v>
      </c>
      <c r="AB23" s="17">
        <f t="shared" si="1"/>
        <v>4075</v>
      </c>
      <c r="AC23" s="17">
        <f t="shared" si="1"/>
        <v>0</v>
      </c>
      <c r="AD23" s="17">
        <f t="shared" si="1"/>
        <v>4842</v>
      </c>
      <c r="AE23" s="17">
        <f t="shared" si="1"/>
        <v>4121</v>
      </c>
      <c r="AF23" s="17">
        <f t="shared" si="1"/>
        <v>0</v>
      </c>
      <c r="AG23" s="17">
        <f>SUM(AG21:AG22)</f>
        <v>272</v>
      </c>
      <c r="AH23" s="17">
        <f>SUM(AH21:AH22)</f>
        <v>174</v>
      </c>
      <c r="AI23" s="17">
        <f>SUM(AI21:AI22)</f>
        <v>8512</v>
      </c>
      <c r="AJ23" s="17">
        <f>SUM(AJ21:AJ22)</f>
        <v>748</v>
      </c>
      <c r="AK23" s="17">
        <f>SUM(B23:AJ23)</f>
        <v>395676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218</v>
      </c>
      <c r="C21" s="33">
        <v>36</v>
      </c>
      <c r="D21" s="33">
        <v>117</v>
      </c>
      <c r="E21" s="33">
        <v>316</v>
      </c>
      <c r="F21" s="33">
        <v>46</v>
      </c>
      <c r="G21" s="33">
        <v>116</v>
      </c>
      <c r="H21" s="40">
        <v>4</v>
      </c>
      <c r="I21" s="40">
        <v>0</v>
      </c>
      <c r="J21" s="40">
        <v>2</v>
      </c>
      <c r="K21" s="40">
        <v>0</v>
      </c>
      <c r="L21" s="40">
        <v>42</v>
      </c>
      <c r="M21" s="40">
        <v>28</v>
      </c>
      <c r="N21" s="40">
        <v>2</v>
      </c>
      <c r="O21" s="40">
        <v>10</v>
      </c>
      <c r="P21" s="40">
        <v>6</v>
      </c>
      <c r="Q21" s="40">
        <v>0</v>
      </c>
      <c r="R21" s="40">
        <v>16</v>
      </c>
      <c r="S21" s="40">
        <v>4</v>
      </c>
      <c r="T21" s="40">
        <v>10</v>
      </c>
      <c r="U21" s="40">
        <v>6</v>
      </c>
      <c r="V21" s="40">
        <v>0</v>
      </c>
      <c r="W21" s="40">
        <v>12</v>
      </c>
      <c r="X21" s="40">
        <v>6</v>
      </c>
      <c r="Y21" s="40">
        <v>2</v>
      </c>
      <c r="Z21" s="40">
        <v>6</v>
      </c>
      <c r="AA21" s="40">
        <v>4</v>
      </c>
      <c r="AB21" s="40">
        <v>24</v>
      </c>
      <c r="AC21" s="40">
        <v>0</v>
      </c>
      <c r="AD21" s="40">
        <v>30</v>
      </c>
      <c r="AE21" s="40">
        <v>26</v>
      </c>
      <c r="AF21" s="40">
        <v>0</v>
      </c>
      <c r="AG21" s="33">
        <v>4</v>
      </c>
      <c r="AH21" s="33">
        <v>4</v>
      </c>
      <c r="AI21" s="33">
        <v>76</v>
      </c>
      <c r="AJ21" s="33">
        <v>6</v>
      </c>
      <c r="AK21" s="22">
        <f>SUM(B21:AJ21)</f>
        <v>1179</v>
      </c>
    </row>
    <row r="22" spans="1:37" x14ac:dyDescent="0.2">
      <c r="A22" s="23" t="s">
        <v>1</v>
      </c>
      <c r="B22" s="33">
        <v>721</v>
      </c>
      <c r="C22" s="33">
        <v>0</v>
      </c>
      <c r="D22" s="33">
        <v>46</v>
      </c>
      <c r="E22" s="33">
        <v>229</v>
      </c>
      <c r="F22" s="33">
        <v>4</v>
      </c>
      <c r="G22" s="33">
        <v>137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</v>
      </c>
      <c r="AJ22" s="33">
        <v>2</v>
      </c>
      <c r="AK22" s="22">
        <f>SUM(B22:AJ22)</f>
        <v>1156</v>
      </c>
    </row>
    <row r="23" spans="1:37" x14ac:dyDescent="0.2">
      <c r="A23" s="1" t="s">
        <v>38</v>
      </c>
      <c r="B23" s="22">
        <f>SUM(B21:B22)</f>
        <v>939</v>
      </c>
      <c r="C23" s="22">
        <f t="shared" ref="C23:AJ23" si="0">SUM(C21:C22)</f>
        <v>36</v>
      </c>
      <c r="D23" s="22">
        <f t="shared" si="0"/>
        <v>163</v>
      </c>
      <c r="E23" s="22">
        <f t="shared" si="0"/>
        <v>545</v>
      </c>
      <c r="F23" s="22">
        <f t="shared" si="0"/>
        <v>50</v>
      </c>
      <c r="G23" s="22">
        <f t="shared" si="0"/>
        <v>253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52</v>
      </c>
      <c r="M23" s="22">
        <f t="shared" si="0"/>
        <v>28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16</v>
      </c>
      <c r="S23" s="22">
        <f t="shared" si="0"/>
        <v>4</v>
      </c>
      <c r="T23" s="22">
        <f t="shared" si="0"/>
        <v>10</v>
      </c>
      <c r="U23" s="22">
        <f t="shared" si="0"/>
        <v>6</v>
      </c>
      <c r="V23" s="22">
        <f t="shared" si="0"/>
        <v>0</v>
      </c>
      <c r="W23" s="22">
        <f t="shared" si="0"/>
        <v>12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4</v>
      </c>
      <c r="AB23" s="22">
        <f t="shared" si="0"/>
        <v>24</v>
      </c>
      <c r="AC23" s="22">
        <f t="shared" si="0"/>
        <v>0</v>
      </c>
      <c r="AD23" s="22">
        <f t="shared" si="0"/>
        <v>30</v>
      </c>
      <c r="AE23" s="22">
        <f t="shared" si="0"/>
        <v>26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83</v>
      </c>
      <c r="AJ23" s="22">
        <f t="shared" si="0"/>
        <v>8</v>
      </c>
      <c r="AK23" s="22">
        <f>SUM(B23:AJ23)</f>
        <v>2335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B4" zoomScale="55" zoomScaleNormal="55" zoomScaleSheetLayoutView="70" workbookViewId="0">
      <selection activeCell="M61" sqref="M61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35">
        <v>45339</v>
      </c>
      <c r="E4" s="35">
        <v>45340</v>
      </c>
      <c r="F4" s="35">
        <v>45341</v>
      </c>
      <c r="G4" s="35">
        <v>45342</v>
      </c>
      <c r="H4" s="35">
        <v>45343</v>
      </c>
      <c r="I4" s="35">
        <v>45344</v>
      </c>
      <c r="J4" s="35">
        <v>45345</v>
      </c>
      <c r="K4" s="35">
        <v>45346</v>
      </c>
      <c r="L4" s="35">
        <v>45347</v>
      </c>
      <c r="M4" s="35">
        <v>45348</v>
      </c>
      <c r="N4" s="35">
        <v>45349</v>
      </c>
      <c r="O4" s="35">
        <v>45350</v>
      </c>
      <c r="P4" s="35">
        <v>45351</v>
      </c>
      <c r="Q4" s="35">
        <v>45352</v>
      </c>
      <c r="R4" s="8">
        <v>45353</v>
      </c>
      <c r="S4" s="8">
        <v>45354</v>
      </c>
      <c r="T4" s="8">
        <v>45355</v>
      </c>
      <c r="U4" s="8">
        <v>45356</v>
      </c>
      <c r="V4" s="8">
        <v>45357</v>
      </c>
      <c r="W4" s="8">
        <v>45358</v>
      </c>
      <c r="X4" s="8">
        <v>45359</v>
      </c>
      <c r="Y4" s="8">
        <v>45360</v>
      </c>
      <c r="Z4" s="8">
        <v>45361</v>
      </c>
      <c r="AA4" s="8">
        <v>45362</v>
      </c>
      <c r="AB4" s="8">
        <v>45363</v>
      </c>
      <c r="AC4" s="8">
        <v>45364</v>
      </c>
      <c r="AD4" s="8">
        <v>45365</v>
      </c>
      <c r="AE4" s="8">
        <v>45366</v>
      </c>
      <c r="AF4" s="8">
        <v>45367</v>
      </c>
      <c r="AG4" s="8">
        <v>45368</v>
      </c>
    </row>
    <row r="5" spans="1:33" x14ac:dyDescent="0.2">
      <c r="A5" s="5"/>
      <c r="B5" s="5"/>
      <c r="C5" s="9" t="s">
        <v>0</v>
      </c>
      <c r="D5" s="30">
        <v>184987</v>
      </c>
      <c r="E5" s="30">
        <v>188376</v>
      </c>
      <c r="F5" s="30">
        <v>187411</v>
      </c>
      <c r="G5" s="30">
        <v>180763</v>
      </c>
      <c r="H5" s="30">
        <v>181157</v>
      </c>
      <c r="I5" s="30">
        <v>185639</v>
      </c>
      <c r="J5" s="30">
        <v>190914</v>
      </c>
      <c r="K5" s="30">
        <v>184244</v>
      </c>
      <c r="L5" s="30">
        <v>179134</v>
      </c>
      <c r="M5" s="30">
        <v>188323</v>
      </c>
      <c r="N5" s="30">
        <v>184941</v>
      </c>
      <c r="O5" s="30">
        <v>174944</v>
      </c>
      <c r="P5" s="30">
        <v>173339</v>
      </c>
      <c r="Q5" s="30">
        <v>176738</v>
      </c>
      <c r="R5" s="30">
        <v>169776</v>
      </c>
      <c r="S5" s="30">
        <v>177574</v>
      </c>
      <c r="T5" s="30">
        <v>172111</v>
      </c>
      <c r="U5" s="30">
        <v>167172</v>
      </c>
      <c r="V5" s="30">
        <v>167415</v>
      </c>
      <c r="W5" s="30">
        <v>173646</v>
      </c>
      <c r="X5" s="30">
        <v>181063</v>
      </c>
      <c r="Y5" s="30">
        <v>172845</v>
      </c>
      <c r="Z5" s="30">
        <v>185461</v>
      </c>
      <c r="AA5" s="30">
        <v>173365</v>
      </c>
      <c r="AB5" s="30">
        <v>168653</v>
      </c>
      <c r="AC5" s="30">
        <v>169090</v>
      </c>
      <c r="AD5" s="30">
        <v>171519</v>
      </c>
      <c r="AE5" s="30">
        <v>180285</v>
      </c>
      <c r="AF5" s="30">
        <v>172727</v>
      </c>
      <c r="AG5" s="17">
        <v>178554</v>
      </c>
    </row>
    <row r="6" spans="1:33" x14ac:dyDescent="0.2">
      <c r="A6" s="5"/>
      <c r="B6" s="6"/>
      <c r="C6" s="10" t="s">
        <v>1</v>
      </c>
      <c r="D6" s="30">
        <v>233401</v>
      </c>
      <c r="E6" s="30">
        <v>233080</v>
      </c>
      <c r="F6" s="30">
        <v>220586</v>
      </c>
      <c r="G6" s="30">
        <v>216980</v>
      </c>
      <c r="H6" s="30">
        <v>221429</v>
      </c>
      <c r="I6" s="30">
        <v>220780</v>
      </c>
      <c r="J6" s="30">
        <v>230156</v>
      </c>
      <c r="K6" s="30">
        <v>230550</v>
      </c>
      <c r="L6" s="30">
        <v>233572</v>
      </c>
      <c r="M6" s="30">
        <v>225508</v>
      </c>
      <c r="N6" s="30">
        <v>217657</v>
      </c>
      <c r="O6" s="30">
        <v>220854</v>
      </c>
      <c r="P6" s="30">
        <v>222896</v>
      </c>
      <c r="Q6" s="30">
        <v>227204</v>
      </c>
      <c r="R6" s="30">
        <v>228489</v>
      </c>
      <c r="S6" s="30">
        <v>228122</v>
      </c>
      <c r="T6" s="30">
        <v>217228</v>
      </c>
      <c r="U6" s="30">
        <v>209311</v>
      </c>
      <c r="V6" s="30">
        <v>216536</v>
      </c>
      <c r="W6" s="30">
        <v>213034</v>
      </c>
      <c r="X6" s="30">
        <v>220144</v>
      </c>
      <c r="Y6" s="30">
        <v>219315</v>
      </c>
      <c r="Z6" s="30">
        <v>225132</v>
      </c>
      <c r="AA6" s="30">
        <v>209419</v>
      </c>
      <c r="AB6" s="30">
        <v>200387</v>
      </c>
      <c r="AC6" s="30">
        <v>200911</v>
      </c>
      <c r="AD6" s="30">
        <v>202023</v>
      </c>
      <c r="AE6" s="30">
        <v>214969</v>
      </c>
      <c r="AF6" s="30">
        <v>214026</v>
      </c>
      <c r="AG6" s="17">
        <v>217122</v>
      </c>
    </row>
    <row r="7" spans="1:33" x14ac:dyDescent="0.2">
      <c r="A7" s="5"/>
      <c r="C7" s="11" t="s">
        <v>2</v>
      </c>
      <c r="D7" s="30">
        <v>418388</v>
      </c>
      <c r="E7" s="30">
        <v>421456</v>
      </c>
      <c r="F7" s="30">
        <v>407997</v>
      </c>
      <c r="G7" s="30">
        <v>397743</v>
      </c>
      <c r="H7" s="30">
        <v>402586</v>
      </c>
      <c r="I7" s="30">
        <v>406419</v>
      </c>
      <c r="J7" s="30">
        <v>421070</v>
      </c>
      <c r="K7" s="30">
        <v>414794</v>
      </c>
      <c r="L7" s="30">
        <v>412706</v>
      </c>
      <c r="M7" s="30">
        <v>413831</v>
      </c>
      <c r="N7" s="30">
        <v>402598</v>
      </c>
      <c r="O7" s="30">
        <v>395798</v>
      </c>
      <c r="P7" s="30">
        <v>396235</v>
      </c>
      <c r="Q7" s="30">
        <v>403942</v>
      </c>
      <c r="R7" s="30">
        <v>398265</v>
      </c>
      <c r="S7" s="30">
        <v>405696</v>
      </c>
      <c r="T7" s="30">
        <v>389339</v>
      </c>
      <c r="U7" s="30">
        <v>376483</v>
      </c>
      <c r="V7" s="30">
        <v>383951</v>
      </c>
      <c r="W7" s="30">
        <v>386680</v>
      </c>
      <c r="X7" s="30">
        <v>401207</v>
      </c>
      <c r="Y7" s="30">
        <v>392160</v>
      </c>
      <c r="Z7" s="30">
        <v>410593</v>
      </c>
      <c r="AA7" s="30">
        <v>382784</v>
      </c>
      <c r="AB7" s="30">
        <v>369040</v>
      </c>
      <c r="AC7" s="30">
        <v>370001</v>
      </c>
      <c r="AD7" s="30">
        <v>373542</v>
      </c>
      <c r="AE7" s="30">
        <v>395254</v>
      </c>
      <c r="AF7" s="30">
        <v>386753</v>
      </c>
      <c r="AG7" s="17">
        <v>395676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9" customFormat="1" x14ac:dyDescent="0.2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">
      <c r="A2" s="39">
        <v>17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7" t="str">
        <f>A5&amp;$A$2&amp;VLOOKUP($A$2,$G$1:$H$31,2,0)&amp;" "&amp;$B$2&amp;" "&amp;$C$2</f>
        <v>Number of Total Passengers as of 17th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7" t="str">
        <f>A7&amp;$A$2&amp;VLOOKUP($A$2,$G$1:$H$31,2,0)&amp;" "&amp;$B$2&amp;" "&amp;$C$2</f>
        <v>Number of Total Flights as of 17th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7" t="str">
        <f>A9&amp;$A$2&amp;VLOOKUP($A$2,$G$1:$H$31,2,0)&amp;" "&amp;$B$2&amp;" "&amp;$C$2</f>
        <v>Total Passengers as of 17th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e888b3db-7650-4fb5-87c2-1adeb607d113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d1f8fc93-d40b-44ac-9772-57f29c0b5a0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2024-03-18T09:00:56Z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