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26" documentId="8_{D4466C02-71FD-411D-93B1-492333EE8E9E}" xr6:coauthVersionLast="36" xr6:coauthVersionMax="47" xr10:uidLastSave="{90C32B6D-471A-4C29-8D61-875FD17FA7F5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6" l="1"/>
  <c r="C23" i="236"/>
  <c r="B23" i="235" l="1"/>
  <c r="C23" i="235"/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<sst xmlns="http://schemas.openxmlformats.org/spreadsheetml/2006/main" count="168" uniqueCount="58">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</sst>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31st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32274</c:v>
                </c:pt>
                <c:pt idx="1">
                  <c:v>53387</c:v>
                </c:pt>
                <c:pt idx="2">
                  <c:v>20319</c:v>
                </c:pt>
                <c:pt idx="3">
                  <c:v>17130</c:v>
                </c:pt>
                <c:pt idx="4">
                  <c:v>7692</c:v>
                </c:pt>
                <c:pt idx="5">
                  <c:v>6055</c:v>
                </c:pt>
                <c:pt idx="6">
                  <c:v>664</c:v>
                </c:pt>
                <c:pt idx="7">
                  <c:v>171</c:v>
                </c:pt>
                <c:pt idx="8">
                  <c:v>0</c:v>
                </c:pt>
                <c:pt idx="9">
                  <c:v>5238</c:v>
                </c:pt>
                <c:pt idx="10">
                  <c:v>4736</c:v>
                </c:pt>
                <c:pt idx="11">
                  <c:v>325</c:v>
                </c:pt>
                <c:pt idx="12">
                  <c:v>1962</c:v>
                </c:pt>
                <c:pt idx="13">
                  <c:v>1041</c:v>
                </c:pt>
                <c:pt idx="14">
                  <c:v>3132</c:v>
                </c:pt>
                <c:pt idx="15">
                  <c:v>343</c:v>
                </c:pt>
                <c:pt idx="16">
                  <c:v>1324</c:v>
                </c:pt>
                <c:pt idx="17">
                  <c:v>757</c:v>
                </c:pt>
                <c:pt idx="18">
                  <c:v>1567</c:v>
                </c:pt>
                <c:pt idx="19">
                  <c:v>1032</c:v>
                </c:pt>
                <c:pt idx="20">
                  <c:v>334</c:v>
                </c:pt>
                <c:pt idx="21">
                  <c:v>292</c:v>
                </c:pt>
                <c:pt idx="22">
                  <c:v>1042</c:v>
                </c:pt>
                <c:pt idx="23">
                  <c:v>4483</c:v>
                </c:pt>
                <c:pt idx="24">
                  <c:v>323</c:v>
                </c:pt>
                <c:pt idx="25">
                  <c:v>5104</c:v>
                </c:pt>
                <c:pt idx="26">
                  <c:v>3874</c:v>
                </c:pt>
                <c:pt idx="27">
                  <c:v>263</c:v>
                </c:pt>
                <c:pt idx="28">
                  <c:v>209</c:v>
                </c:pt>
                <c:pt idx="29">
                  <c:v>7161</c:v>
                </c:pt>
                <c:pt idx="30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138656</c:v>
                </c:pt>
                <c:pt idx="1">
                  <c:v>34490</c:v>
                </c:pt>
                <c:pt idx="2">
                  <c:v>25135</c:v>
                </c:pt>
                <c:pt idx="3">
                  <c:v>5765</c:v>
                </c:pt>
                <c:pt idx="4">
                  <c:v>874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704</c:v>
                </c:pt>
                <c:pt idx="30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31st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216</c:v>
                </c:pt>
                <c:pt idx="1">
                  <c:v>316</c:v>
                </c:pt>
                <c:pt idx="2">
                  <c:v>131</c:v>
                </c:pt>
                <c:pt idx="3">
                  <c:v>105</c:v>
                </c:pt>
                <c:pt idx="4">
                  <c:v>44</c:v>
                </c:pt>
                <c:pt idx="5">
                  <c:v>36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32</c:v>
                </c:pt>
                <c:pt idx="10">
                  <c:v>28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18</c:v>
                </c:pt>
                <c:pt idx="15">
                  <c:v>2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26</c:v>
                </c:pt>
                <c:pt idx="24">
                  <c:v>2</c:v>
                </c:pt>
                <c:pt idx="25">
                  <c:v>30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73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686</c:v>
                </c:pt>
                <c:pt idx="1">
                  <c:v>220</c:v>
                </c:pt>
                <c:pt idx="2">
                  <c:v>133</c:v>
                </c:pt>
                <c:pt idx="3">
                  <c:v>38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31st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45353</c:v>
                </c:pt>
                <c:pt idx="1">
                  <c:v>45354</c:v>
                </c:pt>
                <c:pt idx="2">
                  <c:v>45355</c:v>
                </c:pt>
                <c:pt idx="3">
                  <c:v>45356</c:v>
                </c:pt>
                <c:pt idx="4">
                  <c:v>45357</c:v>
                </c:pt>
                <c:pt idx="5">
                  <c:v>45358</c:v>
                </c:pt>
                <c:pt idx="6">
                  <c:v>45359</c:v>
                </c:pt>
                <c:pt idx="7">
                  <c:v>45360</c:v>
                </c:pt>
                <c:pt idx="8">
                  <c:v>45361</c:v>
                </c:pt>
                <c:pt idx="9">
                  <c:v>45362</c:v>
                </c:pt>
                <c:pt idx="10">
                  <c:v>45363</c:v>
                </c:pt>
                <c:pt idx="11">
                  <c:v>45364</c:v>
                </c:pt>
                <c:pt idx="12">
                  <c:v>45365</c:v>
                </c:pt>
                <c:pt idx="13">
                  <c:v>45366</c:v>
                </c:pt>
                <c:pt idx="14">
                  <c:v>45367</c:v>
                </c:pt>
                <c:pt idx="15">
                  <c:v>45368</c:v>
                </c:pt>
                <c:pt idx="16">
                  <c:v>45369</c:v>
                </c:pt>
                <c:pt idx="17">
                  <c:v>45370</c:v>
                </c:pt>
                <c:pt idx="18">
                  <c:v>45371</c:v>
                </c:pt>
                <c:pt idx="19">
                  <c:v>45372</c:v>
                </c:pt>
                <c:pt idx="20">
                  <c:v>45373</c:v>
                </c:pt>
                <c:pt idx="21">
                  <c:v>45374</c:v>
                </c:pt>
                <c:pt idx="22">
                  <c:v>45375</c:v>
                </c:pt>
                <c:pt idx="23">
                  <c:v>45376</c:v>
                </c:pt>
                <c:pt idx="24">
                  <c:v>45377</c:v>
                </c:pt>
                <c:pt idx="25">
                  <c:v>45378</c:v>
                </c:pt>
                <c:pt idx="26">
                  <c:v>45379</c:v>
                </c:pt>
                <c:pt idx="27">
                  <c:v>45380</c:v>
                </c:pt>
                <c:pt idx="28">
                  <c:v>45381</c:v>
                </c:pt>
                <c:pt idx="29">
                  <c:v>45382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398265</c:v>
                </c:pt>
                <c:pt idx="1">
                  <c:v>405696</c:v>
                </c:pt>
                <c:pt idx="2">
                  <c:v>389339</c:v>
                </c:pt>
                <c:pt idx="3">
                  <c:v>376483</c:v>
                </c:pt>
                <c:pt idx="4">
                  <c:v>383951</c:v>
                </c:pt>
                <c:pt idx="5">
                  <c:v>386680</c:v>
                </c:pt>
                <c:pt idx="6">
                  <c:v>401207</c:v>
                </c:pt>
                <c:pt idx="7">
                  <c:v>392160</c:v>
                </c:pt>
                <c:pt idx="8">
                  <c:v>410593</c:v>
                </c:pt>
                <c:pt idx="9">
                  <c:v>382784</c:v>
                </c:pt>
                <c:pt idx="10">
                  <c:v>369040</c:v>
                </c:pt>
                <c:pt idx="11">
                  <c:v>370001</c:v>
                </c:pt>
                <c:pt idx="12">
                  <c:v>373542</c:v>
                </c:pt>
                <c:pt idx="13">
                  <c:v>395254</c:v>
                </c:pt>
                <c:pt idx="14">
                  <c:v>386753</c:v>
                </c:pt>
                <c:pt idx="15">
                  <c:v>395676</c:v>
                </c:pt>
                <c:pt idx="16">
                  <c:v>380696</c:v>
                </c:pt>
                <c:pt idx="17">
                  <c:v>364869</c:v>
                </c:pt>
                <c:pt idx="18">
                  <c:v>377253</c:v>
                </c:pt>
                <c:pt idx="19">
                  <c:v>383238</c:v>
                </c:pt>
                <c:pt idx="20">
                  <c:v>392338</c:v>
                </c:pt>
                <c:pt idx="21">
                  <c:v>391461</c:v>
                </c:pt>
                <c:pt idx="22">
                  <c:v>401011</c:v>
                </c:pt>
                <c:pt idx="23">
                  <c:v>384007</c:v>
                </c:pt>
                <c:pt idx="24">
                  <c:v>378268</c:v>
                </c:pt>
                <c:pt idx="25">
                  <c:v>382405</c:v>
                </c:pt>
                <c:pt idx="26">
                  <c:v>386602</c:v>
                </c:pt>
                <c:pt idx="27">
                  <c:v>401365</c:v>
                </c:pt>
                <c:pt idx="28">
                  <c:v>391371</c:v>
                </c:pt>
                <c:pt idx="29">
                  <c:v>390046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45353</c:v>
                </c:pt>
                <c:pt idx="1">
                  <c:v>45354</c:v>
                </c:pt>
                <c:pt idx="2">
                  <c:v>45355</c:v>
                </c:pt>
                <c:pt idx="3">
                  <c:v>45356</c:v>
                </c:pt>
                <c:pt idx="4">
                  <c:v>45357</c:v>
                </c:pt>
                <c:pt idx="5">
                  <c:v>45358</c:v>
                </c:pt>
                <c:pt idx="6">
                  <c:v>45359</c:v>
                </c:pt>
                <c:pt idx="7">
                  <c:v>45360</c:v>
                </c:pt>
                <c:pt idx="8">
                  <c:v>45361</c:v>
                </c:pt>
                <c:pt idx="9">
                  <c:v>45362</c:v>
                </c:pt>
                <c:pt idx="10">
                  <c:v>45363</c:v>
                </c:pt>
                <c:pt idx="11">
                  <c:v>45364</c:v>
                </c:pt>
                <c:pt idx="12">
                  <c:v>45365</c:v>
                </c:pt>
                <c:pt idx="13">
                  <c:v>45366</c:v>
                </c:pt>
                <c:pt idx="14">
                  <c:v>45367</c:v>
                </c:pt>
                <c:pt idx="15">
                  <c:v>45368</c:v>
                </c:pt>
                <c:pt idx="16">
                  <c:v>45369</c:v>
                </c:pt>
                <c:pt idx="17">
                  <c:v>45370</c:v>
                </c:pt>
                <c:pt idx="18">
                  <c:v>45371</c:v>
                </c:pt>
                <c:pt idx="19">
                  <c:v>45372</c:v>
                </c:pt>
                <c:pt idx="20">
                  <c:v>45373</c:v>
                </c:pt>
                <c:pt idx="21">
                  <c:v>45374</c:v>
                </c:pt>
                <c:pt idx="22">
                  <c:v>45375</c:v>
                </c:pt>
                <c:pt idx="23">
                  <c:v>45376</c:v>
                </c:pt>
                <c:pt idx="24">
                  <c:v>45377</c:v>
                </c:pt>
                <c:pt idx="25">
                  <c:v>45378</c:v>
                </c:pt>
                <c:pt idx="26">
                  <c:v>45379</c:v>
                </c:pt>
                <c:pt idx="27">
                  <c:v>45380</c:v>
                </c:pt>
                <c:pt idx="28">
                  <c:v>45381</c:v>
                </c:pt>
                <c:pt idx="29">
                  <c:v>45382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169776</c:v>
                </c:pt>
                <c:pt idx="1">
                  <c:v>177574</c:v>
                </c:pt>
                <c:pt idx="2">
                  <c:v>172111</c:v>
                </c:pt>
                <c:pt idx="3">
                  <c:v>167172</c:v>
                </c:pt>
                <c:pt idx="4">
                  <c:v>167415</c:v>
                </c:pt>
                <c:pt idx="5">
                  <c:v>173646</c:v>
                </c:pt>
                <c:pt idx="6">
                  <c:v>181063</c:v>
                </c:pt>
                <c:pt idx="7">
                  <c:v>172845</c:v>
                </c:pt>
                <c:pt idx="8">
                  <c:v>185461</c:v>
                </c:pt>
                <c:pt idx="9">
                  <c:v>173365</c:v>
                </c:pt>
                <c:pt idx="10">
                  <c:v>168653</c:v>
                </c:pt>
                <c:pt idx="11">
                  <c:v>169090</c:v>
                </c:pt>
                <c:pt idx="12">
                  <c:v>171519</c:v>
                </c:pt>
                <c:pt idx="13">
                  <c:v>180285</c:v>
                </c:pt>
                <c:pt idx="14">
                  <c:v>172727</c:v>
                </c:pt>
                <c:pt idx="15">
                  <c:v>178554</c:v>
                </c:pt>
                <c:pt idx="16">
                  <c:v>176152</c:v>
                </c:pt>
                <c:pt idx="17">
                  <c:v>171768</c:v>
                </c:pt>
                <c:pt idx="18">
                  <c:v>174596</c:v>
                </c:pt>
                <c:pt idx="19">
                  <c:v>177563</c:v>
                </c:pt>
                <c:pt idx="20">
                  <c:v>179461</c:v>
                </c:pt>
                <c:pt idx="21">
                  <c:v>175763</c:v>
                </c:pt>
                <c:pt idx="22">
                  <c:v>182616</c:v>
                </c:pt>
                <c:pt idx="23">
                  <c:v>177897</c:v>
                </c:pt>
                <c:pt idx="24">
                  <c:v>178338</c:v>
                </c:pt>
                <c:pt idx="25">
                  <c:v>175559</c:v>
                </c:pt>
                <c:pt idx="26">
                  <c:v>179971</c:v>
                </c:pt>
                <c:pt idx="27">
                  <c:v>183726</c:v>
                </c:pt>
                <c:pt idx="28">
                  <c:v>177989</c:v>
                </c:pt>
                <c:pt idx="29">
                  <c:v>182763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45353</c:v>
                </c:pt>
                <c:pt idx="1">
                  <c:v>45354</c:v>
                </c:pt>
                <c:pt idx="2">
                  <c:v>45355</c:v>
                </c:pt>
                <c:pt idx="3">
                  <c:v>45356</c:v>
                </c:pt>
                <c:pt idx="4">
                  <c:v>45357</c:v>
                </c:pt>
                <c:pt idx="5">
                  <c:v>45358</c:v>
                </c:pt>
                <c:pt idx="6">
                  <c:v>45359</c:v>
                </c:pt>
                <c:pt idx="7">
                  <c:v>45360</c:v>
                </c:pt>
                <c:pt idx="8">
                  <c:v>45361</c:v>
                </c:pt>
                <c:pt idx="9">
                  <c:v>45362</c:v>
                </c:pt>
                <c:pt idx="10">
                  <c:v>45363</c:v>
                </c:pt>
                <c:pt idx="11">
                  <c:v>45364</c:v>
                </c:pt>
                <c:pt idx="12">
                  <c:v>45365</c:v>
                </c:pt>
                <c:pt idx="13">
                  <c:v>45366</c:v>
                </c:pt>
                <c:pt idx="14">
                  <c:v>45367</c:v>
                </c:pt>
                <c:pt idx="15">
                  <c:v>45368</c:v>
                </c:pt>
                <c:pt idx="16">
                  <c:v>45369</c:v>
                </c:pt>
                <c:pt idx="17">
                  <c:v>45370</c:v>
                </c:pt>
                <c:pt idx="18">
                  <c:v>45371</c:v>
                </c:pt>
                <c:pt idx="19">
                  <c:v>45372</c:v>
                </c:pt>
                <c:pt idx="20">
                  <c:v>45373</c:v>
                </c:pt>
                <c:pt idx="21">
                  <c:v>45374</c:v>
                </c:pt>
                <c:pt idx="22">
                  <c:v>45375</c:v>
                </c:pt>
                <c:pt idx="23">
                  <c:v>45376</c:v>
                </c:pt>
                <c:pt idx="24">
                  <c:v>45377</c:v>
                </c:pt>
                <c:pt idx="25">
                  <c:v>45378</c:v>
                </c:pt>
                <c:pt idx="26">
                  <c:v>45379</c:v>
                </c:pt>
                <c:pt idx="27">
                  <c:v>45380</c:v>
                </c:pt>
                <c:pt idx="28">
                  <c:v>45381</c:v>
                </c:pt>
                <c:pt idx="29">
                  <c:v>45382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228489</c:v>
                </c:pt>
                <c:pt idx="1">
                  <c:v>228122</c:v>
                </c:pt>
                <c:pt idx="2">
                  <c:v>217228</c:v>
                </c:pt>
                <c:pt idx="3">
                  <c:v>209311</c:v>
                </c:pt>
                <c:pt idx="4">
                  <c:v>216536</c:v>
                </c:pt>
                <c:pt idx="5">
                  <c:v>213034</c:v>
                </c:pt>
                <c:pt idx="6">
                  <c:v>220144</c:v>
                </c:pt>
                <c:pt idx="7">
                  <c:v>219315</c:v>
                </c:pt>
                <c:pt idx="8">
                  <c:v>225132</c:v>
                </c:pt>
                <c:pt idx="9">
                  <c:v>209419</c:v>
                </c:pt>
                <c:pt idx="10">
                  <c:v>200387</c:v>
                </c:pt>
                <c:pt idx="11">
                  <c:v>200911</c:v>
                </c:pt>
                <c:pt idx="12">
                  <c:v>202023</c:v>
                </c:pt>
                <c:pt idx="13">
                  <c:v>214969</c:v>
                </c:pt>
                <c:pt idx="14">
                  <c:v>214026</c:v>
                </c:pt>
                <c:pt idx="15">
                  <c:v>217122</c:v>
                </c:pt>
                <c:pt idx="16">
                  <c:v>204544</c:v>
                </c:pt>
                <c:pt idx="17">
                  <c:v>193101</c:v>
                </c:pt>
                <c:pt idx="18">
                  <c:v>202657</c:v>
                </c:pt>
                <c:pt idx="19">
                  <c:v>205675</c:v>
                </c:pt>
                <c:pt idx="20">
                  <c:v>212877</c:v>
                </c:pt>
                <c:pt idx="21">
                  <c:v>215698</c:v>
                </c:pt>
                <c:pt idx="22">
                  <c:v>218395</c:v>
                </c:pt>
                <c:pt idx="23">
                  <c:v>206110</c:v>
                </c:pt>
                <c:pt idx="24">
                  <c:v>199930</c:v>
                </c:pt>
                <c:pt idx="25">
                  <c:v>206846</c:v>
                </c:pt>
                <c:pt idx="26">
                  <c:v>206631</c:v>
                </c:pt>
                <c:pt idx="27">
                  <c:v>217639</c:v>
                </c:pt>
                <c:pt idx="28">
                  <c:v>213382</c:v>
                </c:pt>
                <c:pt idx="29">
                  <c:v>207283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B52" sqref="B52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32274</v>
      </c>
      <c r="C21" s="33">
        <v>6055</v>
      </c>
      <c r="D21" s="33">
        <v>17130</v>
      </c>
      <c r="E21" s="33">
        <v>53387</v>
      </c>
      <c r="F21" s="33">
        <v>7692</v>
      </c>
      <c r="G21" s="33">
        <v>20319</v>
      </c>
      <c r="H21" s="39">
        <v>664</v>
      </c>
      <c r="I21" s="39">
        <v>0</v>
      </c>
      <c r="J21" s="39">
        <v>171</v>
      </c>
      <c r="K21" s="39">
        <v>0</v>
      </c>
      <c r="L21" s="39">
        <v>5238</v>
      </c>
      <c r="M21" s="39">
        <v>4736</v>
      </c>
      <c r="N21" s="39">
        <v>325</v>
      </c>
      <c r="O21" s="39">
        <v>1962</v>
      </c>
      <c r="P21" s="39">
        <v>1041</v>
      </c>
      <c r="Q21" s="39">
        <v>0</v>
      </c>
      <c r="R21" s="39">
        <v>3132</v>
      </c>
      <c r="S21" s="39">
        <v>343</v>
      </c>
      <c r="T21" s="39">
        <v>1324</v>
      </c>
      <c r="U21" s="39">
        <v>757</v>
      </c>
      <c r="V21" s="39">
        <v>0</v>
      </c>
      <c r="W21" s="39">
        <v>1567</v>
      </c>
      <c r="X21" s="39">
        <v>1032</v>
      </c>
      <c r="Y21" s="39">
        <v>334</v>
      </c>
      <c r="Z21" s="39">
        <v>292</v>
      </c>
      <c r="AA21" s="39">
        <v>1042</v>
      </c>
      <c r="AB21" s="39">
        <v>4483</v>
      </c>
      <c r="AC21" s="39">
        <v>323</v>
      </c>
      <c r="AD21" s="39">
        <v>5104</v>
      </c>
      <c r="AE21" s="39">
        <v>3874</v>
      </c>
      <c r="AF21" s="39">
        <v>0</v>
      </c>
      <c r="AG21" s="33">
        <v>263</v>
      </c>
      <c r="AH21" s="33">
        <v>209</v>
      </c>
      <c r="AI21" s="33">
        <v>7161</v>
      </c>
      <c r="AJ21" s="33">
        <v>529</v>
      </c>
      <c r="AK21" s="17">
        <f>SUM(B21:AJ21)</f>
        <v>182763</v>
      </c>
    </row>
    <row r="22" spans="1:37" x14ac:dyDescent="0.2">
      <c r="A22" s="29" t="s">
        <v>1</v>
      </c>
      <c r="B22" s="33">
        <v>138656</v>
      </c>
      <c r="C22" s="33">
        <v>0</v>
      </c>
      <c r="D22" s="33">
        <v>5765</v>
      </c>
      <c r="E22" s="33">
        <v>34490</v>
      </c>
      <c r="F22" s="33">
        <v>874</v>
      </c>
      <c r="G22" s="33">
        <v>25135</v>
      </c>
      <c r="H22" s="39">
        <v>0</v>
      </c>
      <c r="I22" s="39">
        <v>0</v>
      </c>
      <c r="J22" s="39">
        <v>0</v>
      </c>
      <c r="K22" s="39">
        <v>0</v>
      </c>
      <c r="L22" s="39">
        <v>1467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704</v>
      </c>
      <c r="AJ22" s="33">
        <v>192</v>
      </c>
      <c r="AK22" s="17">
        <f>SUM(B22:AJ22)</f>
        <v>207283</v>
      </c>
    </row>
    <row r="23" spans="1:37" x14ac:dyDescent="0.2">
      <c r="A23" s="1" t="s">
        <v>38</v>
      </c>
      <c r="B23" s="17">
        <f t="shared" ref="B23:G23" si="0">SUM(B21:B22)</f>
        <v>170930</v>
      </c>
      <c r="C23" s="17">
        <f t="shared" si="0"/>
        <v>6055</v>
      </c>
      <c r="D23" s="17">
        <f t="shared" si="0"/>
        <v>22895</v>
      </c>
      <c r="E23" s="17">
        <f t="shared" si="0"/>
        <v>87877</v>
      </c>
      <c r="F23" s="17">
        <f t="shared" si="0"/>
        <v>8566</v>
      </c>
      <c r="G23" s="17">
        <f t="shared" si="0"/>
        <v>45454</v>
      </c>
      <c r="H23" s="17">
        <f t="shared" ref="H23:AF23" si="1">SUM(H21:H22)</f>
        <v>664</v>
      </c>
      <c r="I23" s="17">
        <f t="shared" si="1"/>
        <v>0</v>
      </c>
      <c r="J23" s="17">
        <f t="shared" si="1"/>
        <v>171</v>
      </c>
      <c r="K23" s="17">
        <f t="shared" si="1"/>
        <v>0</v>
      </c>
      <c r="L23" s="17">
        <f t="shared" si="1"/>
        <v>6705</v>
      </c>
      <c r="M23" s="17">
        <f t="shared" si="1"/>
        <v>4736</v>
      </c>
      <c r="N23" s="17">
        <f t="shared" si="1"/>
        <v>325</v>
      </c>
      <c r="O23" s="17">
        <f t="shared" si="1"/>
        <v>1962</v>
      </c>
      <c r="P23" s="17">
        <f t="shared" si="1"/>
        <v>1041</v>
      </c>
      <c r="Q23" s="17">
        <f t="shared" si="1"/>
        <v>0</v>
      </c>
      <c r="R23" s="17">
        <f t="shared" si="1"/>
        <v>3132</v>
      </c>
      <c r="S23" s="17">
        <f t="shared" si="1"/>
        <v>343</v>
      </c>
      <c r="T23" s="17">
        <f t="shared" si="1"/>
        <v>1324</v>
      </c>
      <c r="U23" s="17">
        <f t="shared" si="1"/>
        <v>757</v>
      </c>
      <c r="V23" s="17">
        <f t="shared" si="1"/>
        <v>0</v>
      </c>
      <c r="W23" s="17">
        <f t="shared" si="1"/>
        <v>1567</v>
      </c>
      <c r="X23" s="17">
        <f t="shared" si="1"/>
        <v>1032</v>
      </c>
      <c r="Y23" s="17">
        <f t="shared" si="1"/>
        <v>334</v>
      </c>
      <c r="Z23" s="17">
        <f t="shared" si="1"/>
        <v>292</v>
      </c>
      <c r="AA23" s="17">
        <f t="shared" si="1"/>
        <v>1042</v>
      </c>
      <c r="AB23" s="17">
        <f t="shared" si="1"/>
        <v>4483</v>
      </c>
      <c r="AC23" s="17">
        <f t="shared" si="1"/>
        <v>323</v>
      </c>
      <c r="AD23" s="17">
        <f t="shared" si="1"/>
        <v>5104</v>
      </c>
      <c r="AE23" s="17">
        <f t="shared" si="1"/>
        <v>3874</v>
      </c>
      <c r="AF23" s="17">
        <f t="shared" si="1"/>
        <v>0</v>
      </c>
      <c r="AG23" s="17">
        <f>SUM(AG21:AG22)</f>
        <v>263</v>
      </c>
      <c r="AH23" s="17">
        <f>SUM(AH21:AH22)</f>
        <v>209</v>
      </c>
      <c r="AI23" s="17">
        <f>SUM(AI21:AI22)</f>
        <v>7865</v>
      </c>
      <c r="AJ23" s="17">
        <f>SUM(AJ21:AJ22)</f>
        <v>721</v>
      </c>
      <c r="AK23" s="17">
        <f>SUM(B23:AJ23)</f>
        <v>390046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E60" sqref="E60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216</v>
      </c>
      <c r="C21" s="33">
        <v>36</v>
      </c>
      <c r="D21" s="33">
        <v>105</v>
      </c>
      <c r="E21" s="33">
        <v>316</v>
      </c>
      <c r="F21" s="33">
        <v>44</v>
      </c>
      <c r="G21" s="33">
        <v>131</v>
      </c>
      <c r="H21" s="39">
        <v>4</v>
      </c>
      <c r="I21" s="39">
        <v>0</v>
      </c>
      <c r="J21" s="39">
        <v>2</v>
      </c>
      <c r="K21" s="39">
        <v>0</v>
      </c>
      <c r="L21" s="39">
        <v>32</v>
      </c>
      <c r="M21" s="39">
        <v>28</v>
      </c>
      <c r="N21" s="39">
        <v>2</v>
      </c>
      <c r="O21" s="39">
        <v>12</v>
      </c>
      <c r="P21" s="39">
        <v>6</v>
      </c>
      <c r="Q21" s="39">
        <v>0</v>
      </c>
      <c r="R21" s="39">
        <v>18</v>
      </c>
      <c r="S21" s="39">
        <v>2</v>
      </c>
      <c r="T21" s="39">
        <v>8</v>
      </c>
      <c r="U21" s="39">
        <v>6</v>
      </c>
      <c r="V21" s="39">
        <v>0</v>
      </c>
      <c r="W21" s="39">
        <v>10</v>
      </c>
      <c r="X21" s="39">
        <v>6</v>
      </c>
      <c r="Y21" s="39">
        <v>2</v>
      </c>
      <c r="Z21" s="39">
        <v>6</v>
      </c>
      <c r="AA21" s="39">
        <v>6</v>
      </c>
      <c r="AB21" s="39">
        <v>26</v>
      </c>
      <c r="AC21" s="39">
        <v>2</v>
      </c>
      <c r="AD21" s="39">
        <v>30</v>
      </c>
      <c r="AE21" s="39">
        <v>22</v>
      </c>
      <c r="AF21" s="39">
        <v>0</v>
      </c>
      <c r="AG21" s="33">
        <v>4</v>
      </c>
      <c r="AH21" s="33">
        <v>4</v>
      </c>
      <c r="AI21" s="33">
        <v>73</v>
      </c>
      <c r="AJ21" s="33">
        <v>6</v>
      </c>
      <c r="AK21" s="22">
        <f>SUM(B21:AJ21)</f>
        <v>1165</v>
      </c>
    </row>
    <row r="22" spans="1:37" x14ac:dyDescent="0.2">
      <c r="A22" s="23" t="s">
        <v>1</v>
      </c>
      <c r="B22" s="33">
        <v>686</v>
      </c>
      <c r="C22" s="33">
        <v>0</v>
      </c>
      <c r="D22" s="33">
        <v>38</v>
      </c>
      <c r="E22" s="33">
        <v>220</v>
      </c>
      <c r="F22" s="33">
        <v>6</v>
      </c>
      <c r="G22" s="33">
        <v>133</v>
      </c>
      <c r="H22" s="39">
        <v>0</v>
      </c>
      <c r="I22" s="39">
        <v>0</v>
      </c>
      <c r="J22" s="39">
        <v>0</v>
      </c>
      <c r="K22" s="39">
        <v>0</v>
      </c>
      <c r="L22" s="39">
        <v>10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6</v>
      </c>
      <c r="AJ22" s="33">
        <v>2</v>
      </c>
      <c r="AK22" s="22">
        <f>SUM(B22:AJ22)</f>
        <v>1101</v>
      </c>
    </row>
    <row r="23" spans="1:37" x14ac:dyDescent="0.2">
      <c r="A23" s="1" t="s">
        <v>38</v>
      </c>
      <c r="B23" s="22">
        <f>SUM(B21:B22)</f>
        <v>902</v>
      </c>
      <c r="C23" s="22">
        <f t="shared" ref="C23:AJ23" si="0">SUM(C21:C22)</f>
        <v>36</v>
      </c>
      <c r="D23" s="22">
        <f t="shared" si="0"/>
        <v>143</v>
      </c>
      <c r="E23" s="22">
        <f t="shared" si="0"/>
        <v>536</v>
      </c>
      <c r="F23" s="22">
        <f t="shared" si="0"/>
        <v>50</v>
      </c>
      <c r="G23" s="22">
        <f t="shared" si="0"/>
        <v>264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42</v>
      </c>
      <c r="M23" s="22">
        <f t="shared" si="0"/>
        <v>28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18</v>
      </c>
      <c r="S23" s="22">
        <f t="shared" si="0"/>
        <v>2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26</v>
      </c>
      <c r="AC23" s="22">
        <f t="shared" si="0"/>
        <v>2</v>
      </c>
      <c r="AD23" s="22">
        <f t="shared" si="0"/>
        <v>30</v>
      </c>
      <c r="AE23" s="22">
        <f t="shared" si="0"/>
        <v>22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79</v>
      </c>
      <c r="AJ23" s="22">
        <f t="shared" si="0"/>
        <v>8</v>
      </c>
      <c r="AK23" s="22">
        <f>SUM(B23:AJ23)</f>
        <v>2266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M54" sqref="M54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8">
        <v>45353</v>
      </c>
      <c r="E4" s="8">
        <v>45354</v>
      </c>
      <c r="F4" s="8">
        <v>45355</v>
      </c>
      <c r="G4" s="8">
        <v>45356</v>
      </c>
      <c r="H4" s="8">
        <v>45357</v>
      </c>
      <c r="I4" s="8">
        <v>45358</v>
      </c>
      <c r="J4" s="8">
        <v>45359</v>
      </c>
      <c r="K4" s="8">
        <v>45360</v>
      </c>
      <c r="L4" s="8">
        <v>45361</v>
      </c>
      <c r="M4" s="8">
        <v>45362</v>
      </c>
      <c r="N4" s="8">
        <v>45363</v>
      </c>
      <c r="O4" s="8">
        <v>45364</v>
      </c>
      <c r="P4" s="8">
        <v>45365</v>
      </c>
      <c r="Q4" s="8">
        <v>45366</v>
      </c>
      <c r="R4" s="8">
        <v>45367</v>
      </c>
      <c r="S4" s="8">
        <v>45368</v>
      </c>
      <c r="T4" s="8">
        <v>45369</v>
      </c>
      <c r="U4" s="8">
        <v>45370</v>
      </c>
      <c r="V4" s="8">
        <v>45371</v>
      </c>
      <c r="W4" s="8">
        <v>45372</v>
      </c>
      <c r="X4" s="8">
        <v>45373</v>
      </c>
      <c r="Y4" s="8">
        <v>45374</v>
      </c>
      <c r="Z4" s="8">
        <v>45375</v>
      </c>
      <c r="AA4" s="8">
        <v>45376</v>
      </c>
      <c r="AB4" s="8">
        <v>45377</v>
      </c>
      <c r="AC4" s="8">
        <v>45378</v>
      </c>
      <c r="AD4" s="8">
        <v>45379</v>
      </c>
      <c r="AE4" s="8">
        <v>45380</v>
      </c>
      <c r="AF4" s="8">
        <v>45381</v>
      </c>
      <c r="AG4" s="8">
        <v>45382</v>
      </c>
    </row>
    <row r="5" spans="1:33" x14ac:dyDescent="0.2">
      <c r="A5" s="5"/>
      <c r="B5" s="5"/>
      <c r="C5" s="9" t="s">
        <v>0</v>
      </c>
      <c r="D5" s="30">
        <v>169776</v>
      </c>
      <c r="E5" s="30">
        <v>177574</v>
      </c>
      <c r="F5" s="30">
        <v>172111</v>
      </c>
      <c r="G5" s="30">
        <v>167172</v>
      </c>
      <c r="H5" s="30">
        <v>167415</v>
      </c>
      <c r="I5" s="30">
        <v>173646</v>
      </c>
      <c r="J5" s="30">
        <v>181063</v>
      </c>
      <c r="K5" s="30">
        <v>172845</v>
      </c>
      <c r="L5" s="30">
        <v>185461</v>
      </c>
      <c r="M5" s="30">
        <v>173365</v>
      </c>
      <c r="N5" s="30">
        <v>168653</v>
      </c>
      <c r="O5" s="30">
        <v>169090</v>
      </c>
      <c r="P5" s="30">
        <v>171519</v>
      </c>
      <c r="Q5" s="30">
        <v>180285</v>
      </c>
      <c r="R5" s="30">
        <v>172727</v>
      </c>
      <c r="S5" s="17">
        <v>178554</v>
      </c>
      <c r="T5" s="17">
        <v>176152</v>
      </c>
      <c r="U5" s="17">
        <v>171768</v>
      </c>
      <c r="V5" s="17">
        <v>174596</v>
      </c>
      <c r="W5" s="17">
        <v>177563</v>
      </c>
      <c r="X5" s="17">
        <v>179461</v>
      </c>
      <c r="Y5" s="17">
        <v>175763</v>
      </c>
      <c r="Z5" s="17">
        <v>182616</v>
      </c>
      <c r="AA5" s="17">
        <v>177897</v>
      </c>
      <c r="AB5" s="17">
        <v>178338</v>
      </c>
      <c r="AC5" s="17">
        <v>175559</v>
      </c>
      <c r="AD5" s="17">
        <v>179971</v>
      </c>
      <c r="AE5" s="17">
        <v>183726</v>
      </c>
      <c r="AF5" s="17">
        <v>177989</v>
      </c>
      <c r="AG5" s="17">
        <v>182763</v>
      </c>
    </row>
    <row r="6" spans="1:33" x14ac:dyDescent="0.2">
      <c r="A6" s="5"/>
      <c r="B6" s="6"/>
      <c r="C6" s="10" t="s">
        <v>1</v>
      </c>
      <c r="D6" s="30">
        <v>228489</v>
      </c>
      <c r="E6" s="30">
        <v>228122</v>
      </c>
      <c r="F6" s="30">
        <v>217228</v>
      </c>
      <c r="G6" s="30">
        <v>209311</v>
      </c>
      <c r="H6" s="30">
        <v>216536</v>
      </c>
      <c r="I6" s="30">
        <v>213034</v>
      </c>
      <c r="J6" s="30">
        <v>220144</v>
      </c>
      <c r="K6" s="30">
        <v>219315</v>
      </c>
      <c r="L6" s="30">
        <v>225132</v>
      </c>
      <c r="M6" s="30">
        <v>209419</v>
      </c>
      <c r="N6" s="30">
        <v>200387</v>
      </c>
      <c r="O6" s="30">
        <v>200911</v>
      </c>
      <c r="P6" s="30">
        <v>202023</v>
      </c>
      <c r="Q6" s="30">
        <v>214969</v>
      </c>
      <c r="R6" s="30">
        <v>214026</v>
      </c>
      <c r="S6" s="17">
        <v>217122</v>
      </c>
      <c r="T6" s="17">
        <v>204544</v>
      </c>
      <c r="U6" s="17">
        <v>193101</v>
      </c>
      <c r="V6" s="17">
        <v>202657</v>
      </c>
      <c r="W6" s="17">
        <v>205675</v>
      </c>
      <c r="X6" s="17">
        <v>212877</v>
      </c>
      <c r="Y6" s="17">
        <v>215698</v>
      </c>
      <c r="Z6" s="17">
        <v>218395</v>
      </c>
      <c r="AA6" s="17">
        <v>206110</v>
      </c>
      <c r="AB6" s="17">
        <v>199930</v>
      </c>
      <c r="AC6" s="17">
        <v>206846</v>
      </c>
      <c r="AD6" s="17">
        <v>206631</v>
      </c>
      <c r="AE6" s="17">
        <v>217639</v>
      </c>
      <c r="AF6" s="17">
        <v>213382</v>
      </c>
      <c r="AG6" s="17">
        <v>207283</v>
      </c>
    </row>
    <row r="7" spans="1:33" x14ac:dyDescent="0.2">
      <c r="A7" s="5"/>
      <c r="C7" s="11" t="s">
        <v>2</v>
      </c>
      <c r="D7" s="30">
        <v>398265</v>
      </c>
      <c r="E7" s="30">
        <v>405696</v>
      </c>
      <c r="F7" s="30">
        <v>389339</v>
      </c>
      <c r="G7" s="30">
        <v>376483</v>
      </c>
      <c r="H7" s="30">
        <v>383951</v>
      </c>
      <c r="I7" s="30">
        <v>386680</v>
      </c>
      <c r="J7" s="30">
        <v>401207</v>
      </c>
      <c r="K7" s="30">
        <v>392160</v>
      </c>
      <c r="L7" s="30">
        <v>410593</v>
      </c>
      <c r="M7" s="30">
        <v>382784</v>
      </c>
      <c r="N7" s="30">
        <v>369040</v>
      </c>
      <c r="O7" s="30">
        <v>370001</v>
      </c>
      <c r="P7" s="30">
        <v>373542</v>
      </c>
      <c r="Q7" s="30">
        <v>395254</v>
      </c>
      <c r="R7" s="30">
        <v>386753</v>
      </c>
      <c r="S7" s="17">
        <v>395676</v>
      </c>
      <c r="T7" s="17">
        <v>380696</v>
      </c>
      <c r="U7" s="17">
        <v>364869</v>
      </c>
      <c r="V7" s="17">
        <v>377253</v>
      </c>
      <c r="W7" s="17">
        <v>383238</v>
      </c>
      <c r="X7" s="17">
        <v>392338</v>
      </c>
      <c r="Y7" s="17">
        <v>391461</v>
      </c>
      <c r="Z7" s="17">
        <v>401011</v>
      </c>
      <c r="AA7" s="17">
        <v>384007</v>
      </c>
      <c r="AB7" s="17">
        <v>378268</v>
      </c>
      <c r="AC7" s="17">
        <v>382405</v>
      </c>
      <c r="AD7" s="17">
        <v>386602</v>
      </c>
      <c r="AE7" s="17">
        <v>401365</v>
      </c>
      <c r="AF7" s="17">
        <v>391371</v>
      </c>
      <c r="AG7" s="17">
        <v>390046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>
      <selection activeCell="F57" sqref="F57"/>
    </sheetView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5">
        <v>5726778</v>
      </c>
      <c r="O5" s="35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5">
        <v>6631466</v>
      </c>
      <c r="O6" s="35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5">
        <v>12358244</v>
      </c>
      <c r="O7" s="35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I27" sqref="I27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8" customFormat="1" x14ac:dyDescent="0.2">
      <c r="A1" s="37" t="s">
        <v>41</v>
      </c>
      <c r="B1" s="37" t="s">
        <v>42</v>
      </c>
      <c r="C1" s="37" t="s">
        <v>43</v>
      </c>
      <c r="D1" s="38" t="s">
        <v>50</v>
      </c>
      <c r="G1" s="38">
        <v>1</v>
      </c>
      <c r="H1" s="38" t="s">
        <v>52</v>
      </c>
    </row>
    <row r="2" spans="1:8" s="38" customFormat="1" x14ac:dyDescent="0.2">
      <c r="A2" s="38">
        <v>31</v>
      </c>
      <c r="B2" s="38" t="s">
        <v>51</v>
      </c>
      <c r="C2" s="38">
        <v>2024</v>
      </c>
      <c r="D2" s="38">
        <f>C2-1</f>
        <v>2023</v>
      </c>
      <c r="G2" s="38">
        <v>2</v>
      </c>
      <c r="H2" s="38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6" t="str">
        <f>A5&amp;$A$2&amp;VLOOKUP($A$2,$G$1:$H$31,2,0)&amp;" "&amp;$B$2&amp;" "&amp;$C$2</f>
        <v>Number of Total Passengers as of 31st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6" t="str">
        <f>A7&amp;$A$2&amp;VLOOKUP($A$2,$G$1:$H$31,2,0)&amp;" "&amp;$B$2&amp;" "&amp;$C$2</f>
        <v>Number of Total Flights as of 31st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6" t="str">
        <f>A9&amp;$A$2&amp;VLOOKUP($A$2,$G$1:$H$31,2,0)&amp;" "&amp;$B$2&amp;" "&amp;$C$2</f>
        <v>Total Passengers as of 31st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6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9F7538-FB0D-4E6F-AC13-A567CAA0C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e888b3db-7650-4fb5-87c2-1adeb607d113"/>
    <ds:schemaRef ds:uri="d1f8fc93-d40b-44ac-9772-57f29c0b5a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2024-04-01T06:32:49Z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