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.sharepoint.com/sites/asc_team/Data and Information Service Group/1. Air Transport Statistics Data/01) Daily (+ India China)/02) ข้อมูลรายวัน ITD/202404/ข้อมูลให้ ITD 20240409/"/>
    </mc:Choice>
  </mc:AlternateContent>
  <xr:revisionPtr revIDLastSave="15" documentId="14_{C729E831-6591-4257-B941-DE43F31E10C3}" xr6:coauthVersionLast="47" xr6:coauthVersionMax="47" xr10:uidLastSave="{C36D992A-48AD-4909-A337-5795537198F8}"/>
  <bookViews>
    <workbookView xWindow="-120" yWindow="-120" windowWidth="29040" windowHeight="1572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3" i="235" l="1"/>
  <c r="AH23" i="235"/>
  <c r="H23" i="235"/>
  <c r="I23" i="235"/>
  <c r="B23" i="236"/>
  <c r="C23" i="236"/>
  <c r="B23" i="235" l="1"/>
  <c r="C23" i="235"/>
  <c r="AK21" i="236" l="1"/>
  <c r="AK22" i="236"/>
  <c r="AG23" i="236"/>
  <c r="AH23" i="236"/>
  <c r="B9" i="240"/>
  <c r="B7" i="240"/>
  <c r="B5" i="240"/>
  <c r="D2" i="240"/>
  <c r="B11" i="240" s="1"/>
  <c r="D7" i="238"/>
  <c r="E7" i="238"/>
  <c r="F7" i="238"/>
  <c r="G7" i="238"/>
  <c r="H7" i="238"/>
  <c r="I7" i="238"/>
  <c r="J7" i="238"/>
  <c r="K7" i="238"/>
  <c r="L7" i="238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<sst xmlns="http://schemas.openxmlformats.org/spreadsheetml/2006/main" count="168" uniqueCount="58">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</sst>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  <xf numFmtId="188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9th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29273</c:v>
                </c:pt>
                <c:pt idx="1">
                  <c:v>49462</c:v>
                </c:pt>
                <c:pt idx="2">
                  <c:v>18830</c:v>
                </c:pt>
                <c:pt idx="3">
                  <c:v>16312</c:v>
                </c:pt>
                <c:pt idx="4">
                  <c:v>7585</c:v>
                </c:pt>
                <c:pt idx="5">
                  <c:v>5733</c:v>
                </c:pt>
                <c:pt idx="6">
                  <c:v>596</c:v>
                </c:pt>
                <c:pt idx="7">
                  <c:v>297</c:v>
                </c:pt>
                <c:pt idx="8">
                  <c:v>0</c:v>
                </c:pt>
                <c:pt idx="9">
                  <c:v>5483</c:v>
                </c:pt>
                <c:pt idx="10">
                  <c:v>4372</c:v>
                </c:pt>
                <c:pt idx="11">
                  <c:v>326</c:v>
                </c:pt>
                <c:pt idx="12">
                  <c:v>1516</c:v>
                </c:pt>
                <c:pt idx="13">
                  <c:v>921</c:v>
                </c:pt>
                <c:pt idx="14">
                  <c:v>2905</c:v>
                </c:pt>
                <c:pt idx="15">
                  <c:v>640</c:v>
                </c:pt>
                <c:pt idx="16">
                  <c:v>1166</c:v>
                </c:pt>
                <c:pt idx="17">
                  <c:v>874</c:v>
                </c:pt>
                <c:pt idx="18">
                  <c:v>1184</c:v>
                </c:pt>
                <c:pt idx="19">
                  <c:v>1102</c:v>
                </c:pt>
                <c:pt idx="20">
                  <c:v>315</c:v>
                </c:pt>
                <c:pt idx="21">
                  <c:v>203</c:v>
                </c:pt>
                <c:pt idx="22">
                  <c:v>778</c:v>
                </c:pt>
                <c:pt idx="23">
                  <c:v>3758</c:v>
                </c:pt>
                <c:pt idx="24">
                  <c:v>0</c:v>
                </c:pt>
                <c:pt idx="25">
                  <c:v>4547</c:v>
                </c:pt>
                <c:pt idx="26">
                  <c:v>3586</c:v>
                </c:pt>
                <c:pt idx="27">
                  <c:v>223</c:v>
                </c:pt>
                <c:pt idx="28">
                  <c:v>138</c:v>
                </c:pt>
                <c:pt idx="29">
                  <c:v>6274</c:v>
                </c:pt>
                <c:pt idx="30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135617</c:v>
                </c:pt>
                <c:pt idx="1">
                  <c:v>31929</c:v>
                </c:pt>
                <c:pt idx="2">
                  <c:v>24693</c:v>
                </c:pt>
                <c:pt idx="3">
                  <c:v>5399</c:v>
                </c:pt>
                <c:pt idx="4">
                  <c:v>751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591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9th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220</c:v>
                </c:pt>
                <c:pt idx="1">
                  <c:v>339</c:v>
                </c:pt>
                <c:pt idx="2">
                  <c:v>131</c:v>
                </c:pt>
                <c:pt idx="3">
                  <c:v>122</c:v>
                </c:pt>
                <c:pt idx="4">
                  <c:v>48</c:v>
                </c:pt>
                <c:pt idx="5">
                  <c:v>36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36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28</c:v>
                </c:pt>
                <c:pt idx="24">
                  <c:v>0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702</c:v>
                </c:pt>
                <c:pt idx="1">
                  <c:v>218</c:v>
                </c:pt>
                <c:pt idx="2">
                  <c:v>126</c:v>
                </c:pt>
                <c:pt idx="3">
                  <c:v>34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9th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  <c:pt idx="9">
                  <c:v>45371</c:v>
                </c:pt>
                <c:pt idx="10">
                  <c:v>45372</c:v>
                </c:pt>
                <c:pt idx="11">
                  <c:v>45373</c:v>
                </c:pt>
                <c:pt idx="12">
                  <c:v>45374</c:v>
                </c:pt>
                <c:pt idx="13">
                  <c:v>45375</c:v>
                </c:pt>
                <c:pt idx="14">
                  <c:v>45376</c:v>
                </c:pt>
                <c:pt idx="15">
                  <c:v>45377</c:v>
                </c:pt>
                <c:pt idx="16">
                  <c:v>45378</c:v>
                </c:pt>
                <c:pt idx="17">
                  <c:v>45379</c:v>
                </c:pt>
                <c:pt idx="18">
                  <c:v>45380</c:v>
                </c:pt>
                <c:pt idx="19">
                  <c:v>45381</c:v>
                </c:pt>
                <c:pt idx="20">
                  <c:v>45382</c:v>
                </c:pt>
                <c:pt idx="21">
                  <c:v>45383</c:v>
                </c:pt>
                <c:pt idx="22">
                  <c:v>45384</c:v>
                </c:pt>
                <c:pt idx="23">
                  <c:v>45385</c:v>
                </c:pt>
                <c:pt idx="24">
                  <c:v>45386</c:v>
                </c:pt>
                <c:pt idx="25">
                  <c:v>45387</c:v>
                </c:pt>
                <c:pt idx="26">
                  <c:v>45388</c:v>
                </c:pt>
                <c:pt idx="27">
                  <c:v>45389</c:v>
                </c:pt>
                <c:pt idx="28">
                  <c:v>45390</c:v>
                </c:pt>
                <c:pt idx="29">
                  <c:v>45391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382784</c:v>
                </c:pt>
                <c:pt idx="1">
                  <c:v>369040</c:v>
                </c:pt>
                <c:pt idx="2">
                  <c:v>370001</c:v>
                </c:pt>
                <c:pt idx="3">
                  <c:v>373542</c:v>
                </c:pt>
                <c:pt idx="4">
                  <c:v>395254</c:v>
                </c:pt>
                <c:pt idx="5">
                  <c:v>386753</c:v>
                </c:pt>
                <c:pt idx="6">
                  <c:v>395676</c:v>
                </c:pt>
                <c:pt idx="7">
                  <c:v>380696</c:v>
                </c:pt>
                <c:pt idx="8">
                  <c:v>364869</c:v>
                </c:pt>
                <c:pt idx="9">
                  <c:v>377253</c:v>
                </c:pt>
                <c:pt idx="10">
                  <c:v>383238</c:v>
                </c:pt>
                <c:pt idx="11">
                  <c:v>392338</c:v>
                </c:pt>
                <c:pt idx="12">
                  <c:v>391461</c:v>
                </c:pt>
                <c:pt idx="13">
                  <c:v>401011</c:v>
                </c:pt>
                <c:pt idx="14">
                  <c:v>384007</c:v>
                </c:pt>
                <c:pt idx="15">
                  <c:v>378268</c:v>
                </c:pt>
                <c:pt idx="16">
                  <c:v>382405</c:v>
                </c:pt>
                <c:pt idx="17">
                  <c:v>386602</c:v>
                </c:pt>
                <c:pt idx="18">
                  <c:v>401365</c:v>
                </c:pt>
                <c:pt idx="19">
                  <c:v>391371</c:v>
                </c:pt>
                <c:pt idx="20">
                  <c:v>390046</c:v>
                </c:pt>
                <c:pt idx="21">
                  <c:v>378481</c:v>
                </c:pt>
                <c:pt idx="22">
                  <c:v>364504</c:v>
                </c:pt>
                <c:pt idx="23">
                  <c:v>364242</c:v>
                </c:pt>
                <c:pt idx="24">
                  <c:v>359499</c:v>
                </c:pt>
                <c:pt idx="25">
                  <c:v>382562</c:v>
                </c:pt>
                <c:pt idx="26">
                  <c:v>383609</c:v>
                </c:pt>
                <c:pt idx="27">
                  <c:v>382313</c:v>
                </c:pt>
                <c:pt idx="28">
                  <c:v>378136</c:v>
                </c:pt>
                <c:pt idx="29">
                  <c:v>369197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  <c:pt idx="9">
                  <c:v>45371</c:v>
                </c:pt>
                <c:pt idx="10">
                  <c:v>45372</c:v>
                </c:pt>
                <c:pt idx="11">
                  <c:v>45373</c:v>
                </c:pt>
                <c:pt idx="12">
                  <c:v>45374</c:v>
                </c:pt>
                <c:pt idx="13">
                  <c:v>45375</c:v>
                </c:pt>
                <c:pt idx="14">
                  <c:v>45376</c:v>
                </c:pt>
                <c:pt idx="15">
                  <c:v>45377</c:v>
                </c:pt>
                <c:pt idx="16">
                  <c:v>45378</c:v>
                </c:pt>
                <c:pt idx="17">
                  <c:v>45379</c:v>
                </c:pt>
                <c:pt idx="18">
                  <c:v>45380</c:v>
                </c:pt>
                <c:pt idx="19">
                  <c:v>45381</c:v>
                </c:pt>
                <c:pt idx="20">
                  <c:v>45382</c:v>
                </c:pt>
                <c:pt idx="21">
                  <c:v>45383</c:v>
                </c:pt>
                <c:pt idx="22">
                  <c:v>45384</c:v>
                </c:pt>
                <c:pt idx="23">
                  <c:v>45385</c:v>
                </c:pt>
                <c:pt idx="24">
                  <c:v>45386</c:v>
                </c:pt>
                <c:pt idx="25">
                  <c:v>45387</c:v>
                </c:pt>
                <c:pt idx="26">
                  <c:v>45388</c:v>
                </c:pt>
                <c:pt idx="27">
                  <c:v>45389</c:v>
                </c:pt>
                <c:pt idx="28">
                  <c:v>45390</c:v>
                </c:pt>
                <c:pt idx="29">
                  <c:v>45391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173365</c:v>
                </c:pt>
                <c:pt idx="1">
                  <c:v>168653</c:v>
                </c:pt>
                <c:pt idx="2">
                  <c:v>169090</c:v>
                </c:pt>
                <c:pt idx="3">
                  <c:v>171519</c:v>
                </c:pt>
                <c:pt idx="4">
                  <c:v>180285</c:v>
                </c:pt>
                <c:pt idx="5">
                  <c:v>172727</c:v>
                </c:pt>
                <c:pt idx="6">
                  <c:v>178554</c:v>
                </c:pt>
                <c:pt idx="7">
                  <c:v>176152</c:v>
                </c:pt>
                <c:pt idx="8">
                  <c:v>171768</c:v>
                </c:pt>
                <c:pt idx="9">
                  <c:v>174596</c:v>
                </c:pt>
                <c:pt idx="10">
                  <c:v>177563</c:v>
                </c:pt>
                <c:pt idx="11">
                  <c:v>179461</c:v>
                </c:pt>
                <c:pt idx="12">
                  <c:v>175763</c:v>
                </c:pt>
                <c:pt idx="13">
                  <c:v>182616</c:v>
                </c:pt>
                <c:pt idx="14">
                  <c:v>177897</c:v>
                </c:pt>
                <c:pt idx="15">
                  <c:v>178338</c:v>
                </c:pt>
                <c:pt idx="16">
                  <c:v>175559</c:v>
                </c:pt>
                <c:pt idx="17">
                  <c:v>179971</c:v>
                </c:pt>
                <c:pt idx="18">
                  <c:v>183726</c:v>
                </c:pt>
                <c:pt idx="19">
                  <c:v>177989</c:v>
                </c:pt>
                <c:pt idx="20">
                  <c:v>182763</c:v>
                </c:pt>
                <c:pt idx="21">
                  <c:v>177481</c:v>
                </c:pt>
                <c:pt idx="22">
                  <c:v>172474</c:v>
                </c:pt>
                <c:pt idx="23">
                  <c:v>169037</c:v>
                </c:pt>
                <c:pt idx="24">
                  <c:v>169747</c:v>
                </c:pt>
                <c:pt idx="25">
                  <c:v>177383</c:v>
                </c:pt>
                <c:pt idx="26">
                  <c:v>175895</c:v>
                </c:pt>
                <c:pt idx="27">
                  <c:v>168268</c:v>
                </c:pt>
                <c:pt idx="28">
                  <c:v>175974</c:v>
                </c:pt>
                <c:pt idx="29">
                  <c:v>168950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  <c:pt idx="7">
                  <c:v>45369</c:v>
                </c:pt>
                <c:pt idx="8">
                  <c:v>45370</c:v>
                </c:pt>
                <c:pt idx="9">
                  <c:v>45371</c:v>
                </c:pt>
                <c:pt idx="10">
                  <c:v>45372</c:v>
                </c:pt>
                <c:pt idx="11">
                  <c:v>45373</c:v>
                </c:pt>
                <c:pt idx="12">
                  <c:v>45374</c:v>
                </c:pt>
                <c:pt idx="13">
                  <c:v>45375</c:v>
                </c:pt>
                <c:pt idx="14">
                  <c:v>45376</c:v>
                </c:pt>
                <c:pt idx="15">
                  <c:v>45377</c:v>
                </c:pt>
                <c:pt idx="16">
                  <c:v>45378</c:v>
                </c:pt>
                <c:pt idx="17">
                  <c:v>45379</c:v>
                </c:pt>
                <c:pt idx="18">
                  <c:v>45380</c:v>
                </c:pt>
                <c:pt idx="19">
                  <c:v>45381</c:v>
                </c:pt>
                <c:pt idx="20">
                  <c:v>45382</c:v>
                </c:pt>
                <c:pt idx="21">
                  <c:v>45383</c:v>
                </c:pt>
                <c:pt idx="22">
                  <c:v>45384</c:v>
                </c:pt>
                <c:pt idx="23">
                  <c:v>45385</c:v>
                </c:pt>
                <c:pt idx="24">
                  <c:v>45386</c:v>
                </c:pt>
                <c:pt idx="25">
                  <c:v>45387</c:v>
                </c:pt>
                <c:pt idx="26">
                  <c:v>45388</c:v>
                </c:pt>
                <c:pt idx="27">
                  <c:v>45389</c:v>
                </c:pt>
                <c:pt idx="28">
                  <c:v>45390</c:v>
                </c:pt>
                <c:pt idx="29">
                  <c:v>45391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209419</c:v>
                </c:pt>
                <c:pt idx="1">
                  <c:v>200387</c:v>
                </c:pt>
                <c:pt idx="2">
                  <c:v>200911</c:v>
                </c:pt>
                <c:pt idx="3">
                  <c:v>202023</c:v>
                </c:pt>
                <c:pt idx="4">
                  <c:v>214969</c:v>
                </c:pt>
                <c:pt idx="5">
                  <c:v>214026</c:v>
                </c:pt>
                <c:pt idx="6">
                  <c:v>217122</c:v>
                </c:pt>
                <c:pt idx="7">
                  <c:v>204544</c:v>
                </c:pt>
                <c:pt idx="8">
                  <c:v>193101</c:v>
                </c:pt>
                <c:pt idx="9">
                  <c:v>202657</c:v>
                </c:pt>
                <c:pt idx="10">
                  <c:v>205675</c:v>
                </c:pt>
                <c:pt idx="11">
                  <c:v>212877</c:v>
                </c:pt>
                <c:pt idx="12">
                  <c:v>215698</c:v>
                </c:pt>
                <c:pt idx="13">
                  <c:v>218395</c:v>
                </c:pt>
                <c:pt idx="14">
                  <c:v>206110</c:v>
                </c:pt>
                <c:pt idx="15">
                  <c:v>199930</c:v>
                </c:pt>
                <c:pt idx="16">
                  <c:v>206846</c:v>
                </c:pt>
                <c:pt idx="17">
                  <c:v>206631</c:v>
                </c:pt>
                <c:pt idx="18">
                  <c:v>217639</c:v>
                </c:pt>
                <c:pt idx="19">
                  <c:v>213382</c:v>
                </c:pt>
                <c:pt idx="20">
                  <c:v>207283</c:v>
                </c:pt>
                <c:pt idx="21">
                  <c:v>201000</c:v>
                </c:pt>
                <c:pt idx="22">
                  <c:v>192030</c:v>
                </c:pt>
                <c:pt idx="23">
                  <c:v>195205</c:v>
                </c:pt>
                <c:pt idx="24">
                  <c:v>189752</c:v>
                </c:pt>
                <c:pt idx="25">
                  <c:v>205179</c:v>
                </c:pt>
                <c:pt idx="26">
                  <c:v>207714</c:v>
                </c:pt>
                <c:pt idx="27">
                  <c:v>214045</c:v>
                </c:pt>
                <c:pt idx="28">
                  <c:v>202162</c:v>
                </c:pt>
                <c:pt idx="29">
                  <c:v>200247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60" sqref="B60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29273</v>
      </c>
      <c r="C21" s="33">
        <v>5733</v>
      </c>
      <c r="D21" s="33">
        <v>16312</v>
      </c>
      <c r="E21" s="33">
        <v>49462</v>
      </c>
      <c r="F21" s="33">
        <v>7585</v>
      </c>
      <c r="G21" s="33">
        <v>18830</v>
      </c>
      <c r="H21" s="39">
        <v>596</v>
      </c>
      <c r="I21" s="39">
        <v>0</v>
      </c>
      <c r="J21" s="39">
        <v>297</v>
      </c>
      <c r="K21" s="39">
        <v>0</v>
      </c>
      <c r="L21" s="39">
        <v>5483</v>
      </c>
      <c r="M21" s="39">
        <v>4372</v>
      </c>
      <c r="N21" s="39">
        <v>326</v>
      </c>
      <c r="O21" s="39">
        <v>1516</v>
      </c>
      <c r="P21" s="39">
        <v>921</v>
      </c>
      <c r="Q21" s="39">
        <v>0</v>
      </c>
      <c r="R21" s="39">
        <v>2905</v>
      </c>
      <c r="S21" s="39">
        <v>640</v>
      </c>
      <c r="T21" s="39">
        <v>1166</v>
      </c>
      <c r="U21" s="39">
        <v>874</v>
      </c>
      <c r="V21" s="39">
        <v>0</v>
      </c>
      <c r="W21" s="39">
        <v>1184</v>
      </c>
      <c r="X21" s="39">
        <v>1102</v>
      </c>
      <c r="Y21" s="39">
        <v>315</v>
      </c>
      <c r="Z21" s="39">
        <v>203</v>
      </c>
      <c r="AA21" s="39">
        <v>778</v>
      </c>
      <c r="AB21" s="39">
        <v>3758</v>
      </c>
      <c r="AC21" s="39">
        <v>0</v>
      </c>
      <c r="AD21" s="39">
        <v>4547</v>
      </c>
      <c r="AE21" s="39">
        <v>3586</v>
      </c>
      <c r="AF21" s="39">
        <v>0</v>
      </c>
      <c r="AG21" s="33">
        <v>223</v>
      </c>
      <c r="AH21" s="33">
        <v>138</v>
      </c>
      <c r="AI21" s="33">
        <v>6274</v>
      </c>
      <c r="AJ21" s="33">
        <v>551</v>
      </c>
      <c r="AK21" s="17">
        <f>SUM(B21:AJ21)</f>
        <v>168950</v>
      </c>
    </row>
    <row r="22" spans="1:37" x14ac:dyDescent="0.2">
      <c r="A22" s="29" t="s">
        <v>1</v>
      </c>
      <c r="B22" s="33">
        <v>135617</v>
      </c>
      <c r="C22" s="33">
        <v>0</v>
      </c>
      <c r="D22" s="33">
        <v>5399</v>
      </c>
      <c r="E22" s="33">
        <v>31929</v>
      </c>
      <c r="F22" s="33">
        <v>751</v>
      </c>
      <c r="G22" s="33">
        <v>24693</v>
      </c>
      <c r="H22" s="39">
        <v>0</v>
      </c>
      <c r="I22" s="39">
        <v>0</v>
      </c>
      <c r="J22" s="39">
        <v>0</v>
      </c>
      <c r="K22" s="39">
        <v>0</v>
      </c>
      <c r="L22" s="39">
        <v>1267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591</v>
      </c>
      <c r="AJ22" s="33">
        <v>0</v>
      </c>
      <c r="AK22" s="17">
        <f>SUM(B22:AJ22)</f>
        <v>200247</v>
      </c>
    </row>
    <row r="23" spans="1:37" x14ac:dyDescent="0.2">
      <c r="A23" s="1" t="s">
        <v>38</v>
      </c>
      <c r="B23" s="17">
        <f t="shared" ref="B23:G23" si="0">SUM(B21:B22)</f>
        <v>164890</v>
      </c>
      <c r="C23" s="17">
        <f t="shared" si="0"/>
        <v>5733</v>
      </c>
      <c r="D23" s="17">
        <f t="shared" si="0"/>
        <v>21711</v>
      </c>
      <c r="E23" s="17">
        <f t="shared" si="0"/>
        <v>81391</v>
      </c>
      <c r="F23" s="17">
        <f t="shared" si="0"/>
        <v>8336</v>
      </c>
      <c r="G23" s="17">
        <f t="shared" si="0"/>
        <v>43523</v>
      </c>
      <c r="H23" s="17">
        <f t="shared" ref="H23:AF23" si="1">SUM(H21:H22)</f>
        <v>596</v>
      </c>
      <c r="I23" s="17">
        <f t="shared" si="1"/>
        <v>0</v>
      </c>
      <c r="J23" s="17">
        <f t="shared" si="1"/>
        <v>297</v>
      </c>
      <c r="K23" s="17">
        <f t="shared" si="1"/>
        <v>0</v>
      </c>
      <c r="L23" s="17">
        <f t="shared" si="1"/>
        <v>6750</v>
      </c>
      <c r="M23" s="17">
        <f t="shared" si="1"/>
        <v>4372</v>
      </c>
      <c r="N23" s="17">
        <f t="shared" si="1"/>
        <v>326</v>
      </c>
      <c r="O23" s="17">
        <f t="shared" si="1"/>
        <v>1516</v>
      </c>
      <c r="P23" s="17">
        <f t="shared" si="1"/>
        <v>921</v>
      </c>
      <c r="Q23" s="17">
        <f t="shared" si="1"/>
        <v>0</v>
      </c>
      <c r="R23" s="17">
        <f t="shared" si="1"/>
        <v>2905</v>
      </c>
      <c r="S23" s="17">
        <f t="shared" si="1"/>
        <v>640</v>
      </c>
      <c r="T23" s="17">
        <f t="shared" si="1"/>
        <v>1166</v>
      </c>
      <c r="U23" s="17">
        <f t="shared" si="1"/>
        <v>874</v>
      </c>
      <c r="V23" s="17">
        <f t="shared" si="1"/>
        <v>0</v>
      </c>
      <c r="W23" s="17">
        <f t="shared" si="1"/>
        <v>1184</v>
      </c>
      <c r="X23" s="17">
        <f t="shared" si="1"/>
        <v>1102</v>
      </c>
      <c r="Y23" s="17">
        <f t="shared" si="1"/>
        <v>315</v>
      </c>
      <c r="Z23" s="17">
        <f t="shared" si="1"/>
        <v>203</v>
      </c>
      <c r="AA23" s="17">
        <f t="shared" si="1"/>
        <v>778</v>
      </c>
      <c r="AB23" s="17">
        <f t="shared" si="1"/>
        <v>3758</v>
      </c>
      <c r="AC23" s="17">
        <f t="shared" si="1"/>
        <v>0</v>
      </c>
      <c r="AD23" s="17">
        <f t="shared" si="1"/>
        <v>4547</v>
      </c>
      <c r="AE23" s="17">
        <f t="shared" si="1"/>
        <v>3586</v>
      </c>
      <c r="AF23" s="17">
        <f t="shared" si="1"/>
        <v>0</v>
      </c>
      <c r="AG23" s="17">
        <f>SUM(AG21:AG22)</f>
        <v>223</v>
      </c>
      <c r="AH23" s="17">
        <f>SUM(AH21:AH22)</f>
        <v>138</v>
      </c>
      <c r="AI23" s="17">
        <f>SUM(AI21:AI22)</f>
        <v>6865</v>
      </c>
      <c r="AJ23" s="17">
        <f>SUM(AJ21:AJ22)</f>
        <v>551</v>
      </c>
      <c r="AK23" s="17">
        <f>SUM(B23:AJ23)</f>
        <v>369197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C70" sqref="C70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220</v>
      </c>
      <c r="C21" s="33">
        <v>36</v>
      </c>
      <c r="D21" s="33">
        <v>122</v>
      </c>
      <c r="E21" s="33">
        <v>339</v>
      </c>
      <c r="F21" s="33">
        <v>48</v>
      </c>
      <c r="G21" s="33">
        <v>131</v>
      </c>
      <c r="H21" s="39">
        <v>4</v>
      </c>
      <c r="I21" s="39">
        <v>0</v>
      </c>
      <c r="J21" s="39">
        <v>4</v>
      </c>
      <c r="K21" s="39">
        <v>0</v>
      </c>
      <c r="L21" s="39">
        <v>36</v>
      </c>
      <c r="M21" s="39">
        <v>30</v>
      </c>
      <c r="N21" s="39">
        <v>2</v>
      </c>
      <c r="O21" s="39">
        <v>10</v>
      </c>
      <c r="P21" s="39">
        <v>6</v>
      </c>
      <c r="Q21" s="39">
        <v>0</v>
      </c>
      <c r="R21" s="39">
        <v>20</v>
      </c>
      <c r="S21" s="39">
        <v>4</v>
      </c>
      <c r="T21" s="39">
        <v>8</v>
      </c>
      <c r="U21" s="39">
        <v>6</v>
      </c>
      <c r="V21" s="39">
        <v>0</v>
      </c>
      <c r="W21" s="39">
        <v>8</v>
      </c>
      <c r="X21" s="39">
        <v>8</v>
      </c>
      <c r="Y21" s="39">
        <v>2</v>
      </c>
      <c r="Z21" s="39">
        <v>6</v>
      </c>
      <c r="AA21" s="39">
        <v>6</v>
      </c>
      <c r="AB21" s="39">
        <v>28</v>
      </c>
      <c r="AC21" s="39">
        <v>0</v>
      </c>
      <c r="AD21" s="39">
        <v>30</v>
      </c>
      <c r="AE21" s="39">
        <v>26</v>
      </c>
      <c r="AF21" s="39">
        <v>0</v>
      </c>
      <c r="AG21" s="33">
        <v>4</v>
      </c>
      <c r="AH21" s="33">
        <v>4</v>
      </c>
      <c r="AI21" s="33">
        <v>70</v>
      </c>
      <c r="AJ21" s="33">
        <v>6</v>
      </c>
      <c r="AK21" s="22">
        <f>SUM(B21:AJ21)</f>
        <v>1224</v>
      </c>
    </row>
    <row r="22" spans="1:37" x14ac:dyDescent="0.2">
      <c r="A22" s="23" t="s">
        <v>1</v>
      </c>
      <c r="B22" s="33">
        <v>702</v>
      </c>
      <c r="C22" s="33">
        <v>0</v>
      </c>
      <c r="D22" s="33">
        <v>34</v>
      </c>
      <c r="E22" s="33">
        <v>218</v>
      </c>
      <c r="F22" s="33">
        <v>6</v>
      </c>
      <c r="G22" s="33">
        <v>126</v>
      </c>
      <c r="H22" s="39">
        <v>0</v>
      </c>
      <c r="I22" s="39">
        <v>0</v>
      </c>
      <c r="J22" s="39">
        <v>0</v>
      </c>
      <c r="K22" s="39">
        <v>0</v>
      </c>
      <c r="L22" s="39">
        <v>8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</v>
      </c>
      <c r="AJ22" s="33">
        <v>0</v>
      </c>
      <c r="AK22" s="22">
        <f>SUM(B22:AJ22)</f>
        <v>1100</v>
      </c>
    </row>
    <row r="23" spans="1:37" x14ac:dyDescent="0.2">
      <c r="A23" s="1" t="s">
        <v>38</v>
      </c>
      <c r="B23" s="22">
        <f>SUM(B21:B22)</f>
        <v>922</v>
      </c>
      <c r="C23" s="22">
        <f t="shared" ref="C23:AJ23" si="0">SUM(C21:C22)</f>
        <v>36</v>
      </c>
      <c r="D23" s="22">
        <f t="shared" si="0"/>
        <v>156</v>
      </c>
      <c r="E23" s="22">
        <f t="shared" si="0"/>
        <v>557</v>
      </c>
      <c r="F23" s="22">
        <f t="shared" si="0"/>
        <v>54</v>
      </c>
      <c r="G23" s="22">
        <f t="shared" si="0"/>
        <v>257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44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8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28</v>
      </c>
      <c r="AC23" s="22">
        <f t="shared" si="0"/>
        <v>0</v>
      </c>
      <c r="AD23" s="22">
        <f t="shared" si="0"/>
        <v>30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76</v>
      </c>
      <c r="AJ23" s="22">
        <f t="shared" si="0"/>
        <v>6</v>
      </c>
      <c r="AK23" s="22">
        <f>SUM(B23:AJ23)</f>
        <v>2324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1" zoomScale="55" zoomScaleNormal="55" zoomScaleSheetLayoutView="70" workbookViewId="0">
      <selection activeCell="E52" sqref="E52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8">
        <v>45362</v>
      </c>
      <c r="E4" s="8">
        <v>45363</v>
      </c>
      <c r="F4" s="8">
        <v>45364</v>
      </c>
      <c r="G4" s="8">
        <v>45365</v>
      </c>
      <c r="H4" s="8">
        <v>45366</v>
      </c>
      <c r="I4" s="8">
        <v>45367</v>
      </c>
      <c r="J4" s="8">
        <v>45368</v>
      </c>
      <c r="K4" s="8">
        <v>45369</v>
      </c>
      <c r="L4" s="8">
        <v>45370</v>
      </c>
      <c r="M4" s="8">
        <v>45371</v>
      </c>
      <c r="N4" s="8">
        <v>45372</v>
      </c>
      <c r="O4" s="8">
        <v>45373</v>
      </c>
      <c r="P4" s="8">
        <v>45374</v>
      </c>
      <c r="Q4" s="8">
        <v>45375</v>
      </c>
      <c r="R4" s="8">
        <v>45376</v>
      </c>
      <c r="S4" s="8">
        <v>45377</v>
      </c>
      <c r="T4" s="8">
        <v>45378</v>
      </c>
      <c r="U4" s="8">
        <v>45379</v>
      </c>
      <c r="V4" s="8">
        <v>45380</v>
      </c>
      <c r="W4" s="8">
        <v>45381</v>
      </c>
      <c r="X4" s="8">
        <v>45382</v>
      </c>
      <c r="Y4" s="40">
        <v>45383</v>
      </c>
      <c r="Z4" s="40">
        <v>45384</v>
      </c>
      <c r="AA4" s="40">
        <v>45385</v>
      </c>
      <c r="AB4" s="40">
        <v>45386</v>
      </c>
      <c r="AC4" s="40">
        <v>45387</v>
      </c>
      <c r="AD4" s="40">
        <v>45388</v>
      </c>
      <c r="AE4" s="40">
        <v>45389</v>
      </c>
      <c r="AF4" s="40">
        <v>45390</v>
      </c>
      <c r="AG4" s="40">
        <v>45391</v>
      </c>
    </row>
    <row r="5" spans="1:33" x14ac:dyDescent="0.2">
      <c r="A5" s="5"/>
      <c r="B5" s="5"/>
      <c r="C5" s="9" t="s">
        <v>0</v>
      </c>
      <c r="D5" s="30">
        <v>173365</v>
      </c>
      <c r="E5" s="30">
        <v>168653</v>
      </c>
      <c r="F5" s="30">
        <v>169090</v>
      </c>
      <c r="G5" s="30">
        <v>171519</v>
      </c>
      <c r="H5" s="30">
        <v>180285</v>
      </c>
      <c r="I5" s="30">
        <v>172727</v>
      </c>
      <c r="J5" s="17">
        <v>178554</v>
      </c>
      <c r="K5" s="17">
        <v>176152</v>
      </c>
      <c r="L5" s="17">
        <v>171768</v>
      </c>
      <c r="M5" s="17">
        <v>174596</v>
      </c>
      <c r="N5" s="17">
        <v>177563</v>
      </c>
      <c r="O5" s="17">
        <v>179461</v>
      </c>
      <c r="P5" s="17">
        <v>175763</v>
      </c>
      <c r="Q5" s="17">
        <v>182616</v>
      </c>
      <c r="R5" s="17">
        <v>177897</v>
      </c>
      <c r="S5" s="17">
        <v>178338</v>
      </c>
      <c r="T5" s="17">
        <v>175559</v>
      </c>
      <c r="U5" s="17">
        <v>179971</v>
      </c>
      <c r="V5" s="17">
        <v>183726</v>
      </c>
      <c r="W5" s="17">
        <v>177989</v>
      </c>
      <c r="X5" s="17">
        <v>182763</v>
      </c>
      <c r="Y5" s="17">
        <v>177481</v>
      </c>
      <c r="Z5" s="17">
        <v>172474</v>
      </c>
      <c r="AA5" s="17">
        <v>169037</v>
      </c>
      <c r="AB5" s="17">
        <v>169747</v>
      </c>
      <c r="AC5" s="17">
        <v>177383</v>
      </c>
      <c r="AD5" s="17">
        <v>175895</v>
      </c>
      <c r="AE5" s="17">
        <v>168268</v>
      </c>
      <c r="AF5" s="17">
        <v>175974</v>
      </c>
      <c r="AG5" s="17">
        <v>168950</v>
      </c>
    </row>
    <row r="6" spans="1:33" x14ac:dyDescent="0.2">
      <c r="A6" s="5"/>
      <c r="B6" s="6"/>
      <c r="C6" s="10" t="s">
        <v>1</v>
      </c>
      <c r="D6" s="30">
        <v>209419</v>
      </c>
      <c r="E6" s="30">
        <v>200387</v>
      </c>
      <c r="F6" s="30">
        <v>200911</v>
      </c>
      <c r="G6" s="30">
        <v>202023</v>
      </c>
      <c r="H6" s="30">
        <v>214969</v>
      </c>
      <c r="I6" s="30">
        <v>214026</v>
      </c>
      <c r="J6" s="17">
        <v>217122</v>
      </c>
      <c r="K6" s="17">
        <v>204544</v>
      </c>
      <c r="L6" s="17">
        <v>193101</v>
      </c>
      <c r="M6" s="17">
        <v>202657</v>
      </c>
      <c r="N6" s="17">
        <v>205675</v>
      </c>
      <c r="O6" s="17">
        <v>212877</v>
      </c>
      <c r="P6" s="17">
        <v>215698</v>
      </c>
      <c r="Q6" s="17">
        <v>218395</v>
      </c>
      <c r="R6" s="17">
        <v>206110</v>
      </c>
      <c r="S6" s="17">
        <v>199930</v>
      </c>
      <c r="T6" s="17">
        <v>206846</v>
      </c>
      <c r="U6" s="17">
        <v>206631</v>
      </c>
      <c r="V6" s="17">
        <v>217639</v>
      </c>
      <c r="W6" s="17">
        <v>213382</v>
      </c>
      <c r="X6" s="17">
        <v>207283</v>
      </c>
      <c r="Y6" s="17">
        <v>201000</v>
      </c>
      <c r="Z6" s="17">
        <v>192030</v>
      </c>
      <c r="AA6" s="17">
        <v>195205</v>
      </c>
      <c r="AB6" s="17">
        <v>189752</v>
      </c>
      <c r="AC6" s="17">
        <v>205179</v>
      </c>
      <c r="AD6" s="17">
        <v>207714</v>
      </c>
      <c r="AE6" s="17">
        <v>214045</v>
      </c>
      <c r="AF6" s="17">
        <v>202162</v>
      </c>
      <c r="AG6" s="17">
        <v>200247</v>
      </c>
    </row>
    <row r="7" spans="1:33" x14ac:dyDescent="0.2">
      <c r="A7" s="5"/>
      <c r="C7" s="11" t="s">
        <v>2</v>
      </c>
      <c r="D7" s="30">
        <v>382784</v>
      </c>
      <c r="E7" s="30">
        <v>369040</v>
      </c>
      <c r="F7" s="30">
        <v>370001</v>
      </c>
      <c r="G7" s="30">
        <v>373542</v>
      </c>
      <c r="H7" s="30">
        <v>395254</v>
      </c>
      <c r="I7" s="30">
        <v>386753</v>
      </c>
      <c r="J7" s="17">
        <v>395676</v>
      </c>
      <c r="K7" s="17">
        <v>380696</v>
      </c>
      <c r="L7" s="17">
        <v>364869</v>
      </c>
      <c r="M7" s="17">
        <v>377253</v>
      </c>
      <c r="N7" s="17">
        <v>383238</v>
      </c>
      <c r="O7" s="17">
        <v>392338</v>
      </c>
      <c r="P7" s="17">
        <v>391461</v>
      </c>
      <c r="Q7" s="17">
        <v>401011</v>
      </c>
      <c r="R7" s="17">
        <v>384007</v>
      </c>
      <c r="S7" s="17">
        <v>378268</v>
      </c>
      <c r="T7" s="17">
        <v>382405</v>
      </c>
      <c r="U7" s="17">
        <v>386602</v>
      </c>
      <c r="V7" s="17">
        <v>401365</v>
      </c>
      <c r="W7" s="17">
        <v>391371</v>
      </c>
      <c r="X7" s="17">
        <v>390046</v>
      </c>
      <c r="Y7" s="17">
        <v>378481</v>
      </c>
      <c r="Z7" s="17">
        <v>364504</v>
      </c>
      <c r="AA7" s="17">
        <v>364242</v>
      </c>
      <c r="AB7" s="17">
        <v>359499</v>
      </c>
      <c r="AC7" s="17">
        <v>382562</v>
      </c>
      <c r="AD7" s="17">
        <v>383609</v>
      </c>
      <c r="AE7" s="17">
        <v>382313</v>
      </c>
      <c r="AF7" s="17">
        <v>378136</v>
      </c>
      <c r="AG7" s="17">
        <v>369197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G59" sqref="G59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5">
        <v>5726778</v>
      </c>
      <c r="O5" s="35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5">
        <v>6631466</v>
      </c>
      <c r="O6" s="35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5">
        <v>12358244</v>
      </c>
      <c r="O7" s="35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F32" sqref="F3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8" customFormat="1" x14ac:dyDescent="0.2">
      <c r="A1" s="37" t="s">
        <v>41</v>
      </c>
      <c r="B1" s="37" t="s">
        <v>42</v>
      </c>
      <c r="C1" s="37" t="s">
        <v>43</v>
      </c>
      <c r="D1" s="38" t="s">
        <v>50</v>
      </c>
      <c r="G1" s="38">
        <v>1</v>
      </c>
      <c r="H1" s="38" t="s">
        <v>51</v>
      </c>
    </row>
    <row r="2" spans="1:8" s="38" customFormat="1" x14ac:dyDescent="0.2">
      <c r="A2" s="38">
        <v>9</v>
      </c>
      <c r="B2" s="38" t="s">
        <v>57</v>
      </c>
      <c r="C2" s="38">
        <v>2024</v>
      </c>
      <c r="D2" s="38">
        <f>C2-1</f>
        <v>2023</v>
      </c>
      <c r="G2" s="38">
        <v>2</v>
      </c>
      <c r="H2" s="38" t="s">
        <v>52</v>
      </c>
    </row>
    <row r="3" spans="1:8" ht="52.5" hidden="1" customHeight="1" x14ac:dyDescent="0.2">
      <c r="G3">
        <v>3</v>
      </c>
      <c r="H3" t="s">
        <v>53</v>
      </c>
    </row>
    <row r="4" spans="1:8" ht="36" hidden="1" customHeight="1" x14ac:dyDescent="0.2">
      <c r="A4" t="s">
        <v>44</v>
      </c>
      <c r="G4">
        <v>4</v>
      </c>
      <c r="H4" t="s">
        <v>54</v>
      </c>
    </row>
    <row r="5" spans="1:8" ht="53.25" hidden="1" customHeight="1" x14ac:dyDescent="0.2">
      <c r="A5" t="s">
        <v>45</v>
      </c>
      <c r="B5" s="36" t="str">
        <f>A5&amp;$A$2&amp;VLOOKUP($A$2,$G$1:$H$31,2,0)&amp;" "&amp;$B$2&amp;" "&amp;$C$2</f>
        <v>Number of Total Passengers as of 9th April 2024</v>
      </c>
      <c r="G5">
        <v>5</v>
      </c>
      <c r="H5" t="s">
        <v>54</v>
      </c>
    </row>
    <row r="6" spans="1:8" ht="32.25" hidden="1" customHeight="1" x14ac:dyDescent="0.2">
      <c r="A6" t="s">
        <v>46</v>
      </c>
      <c r="G6">
        <v>6</v>
      </c>
      <c r="H6" t="s">
        <v>54</v>
      </c>
    </row>
    <row r="7" spans="1:8" ht="42.75" hidden="1" customHeight="1" x14ac:dyDescent="0.2">
      <c r="A7" t="s">
        <v>47</v>
      </c>
      <c r="B7" s="36" t="str">
        <f>A7&amp;$A$2&amp;VLOOKUP($A$2,$G$1:$H$31,2,0)&amp;" "&amp;$B$2&amp;" "&amp;$C$2</f>
        <v>Number of Total Flights as of 9th April 2024</v>
      </c>
      <c r="G7">
        <v>7</v>
      </c>
      <c r="H7" t="s">
        <v>54</v>
      </c>
    </row>
    <row r="8" spans="1:8" ht="42.75" hidden="1" customHeight="1" x14ac:dyDescent="0.2">
      <c r="A8" t="s">
        <v>55</v>
      </c>
      <c r="G8">
        <v>8</v>
      </c>
      <c r="H8" t="s">
        <v>54</v>
      </c>
    </row>
    <row r="9" spans="1:8" ht="26.25" hidden="1" customHeight="1" x14ac:dyDescent="0.2">
      <c r="A9" t="s">
        <v>48</v>
      </c>
      <c r="B9" s="36" t="str">
        <f>A9&amp;$A$2&amp;VLOOKUP($A$2,$G$1:$H$31,2,0)&amp;" "&amp;$B$2&amp;" "&amp;$C$2</f>
        <v>Total Passengers as of 9th April 2024</v>
      </c>
      <c r="G9">
        <v>9</v>
      </c>
      <c r="H9" t="s">
        <v>54</v>
      </c>
    </row>
    <row r="10" spans="1:8" ht="43.5" hidden="1" customHeight="1" x14ac:dyDescent="0.2">
      <c r="A10" t="s">
        <v>56</v>
      </c>
      <c r="G10">
        <v>10</v>
      </c>
      <c r="H10" t="s">
        <v>54</v>
      </c>
    </row>
    <row r="11" spans="1:8" ht="57" hidden="1" customHeight="1" x14ac:dyDescent="0.2">
      <c r="A11" t="s">
        <v>49</v>
      </c>
      <c r="B11" s="36" t="str">
        <f>A11&amp;$B$2&amp;" "&amp;$D$2</f>
        <v>Total Passengers since April 2023</v>
      </c>
      <c r="G11">
        <v>11</v>
      </c>
      <c r="H11" t="s">
        <v>54</v>
      </c>
    </row>
    <row r="12" spans="1:8" x14ac:dyDescent="0.2">
      <c r="G12">
        <v>12</v>
      </c>
      <c r="H12" t="s">
        <v>54</v>
      </c>
    </row>
    <row r="13" spans="1:8" x14ac:dyDescent="0.2">
      <c r="G13">
        <v>13</v>
      </c>
      <c r="H13" t="s">
        <v>54</v>
      </c>
    </row>
    <row r="14" spans="1:8" x14ac:dyDescent="0.2">
      <c r="G14">
        <v>14</v>
      </c>
      <c r="H14" t="s">
        <v>54</v>
      </c>
    </row>
    <row r="15" spans="1:8" x14ac:dyDescent="0.2">
      <c r="G15">
        <v>15</v>
      </c>
      <c r="H15" t="s">
        <v>54</v>
      </c>
    </row>
    <row r="16" spans="1:8" x14ac:dyDescent="0.2">
      <c r="G16">
        <v>16</v>
      </c>
      <c r="H16" t="s">
        <v>54</v>
      </c>
    </row>
    <row r="17" spans="7:8" x14ac:dyDescent="0.2">
      <c r="G17">
        <v>17</v>
      </c>
      <c r="H17" t="s">
        <v>54</v>
      </c>
    </row>
    <row r="18" spans="7:8" x14ac:dyDescent="0.2">
      <c r="G18">
        <v>18</v>
      </c>
      <c r="H18" t="s">
        <v>54</v>
      </c>
    </row>
    <row r="19" spans="7:8" x14ac:dyDescent="0.2">
      <c r="G19">
        <v>19</v>
      </c>
      <c r="H19" t="s">
        <v>54</v>
      </c>
    </row>
    <row r="20" spans="7:8" x14ac:dyDescent="0.2">
      <c r="G20">
        <v>20</v>
      </c>
      <c r="H20" t="s">
        <v>54</v>
      </c>
    </row>
    <row r="21" spans="7:8" x14ac:dyDescent="0.2">
      <c r="G21">
        <v>21</v>
      </c>
      <c r="H21" t="s">
        <v>51</v>
      </c>
    </row>
    <row r="22" spans="7:8" x14ac:dyDescent="0.2">
      <c r="G22">
        <v>22</v>
      </c>
      <c r="H22" t="s">
        <v>52</v>
      </c>
    </row>
    <row r="23" spans="7:8" x14ac:dyDescent="0.2">
      <c r="G23">
        <v>23</v>
      </c>
      <c r="H23" t="s">
        <v>53</v>
      </c>
    </row>
    <row r="24" spans="7:8" x14ac:dyDescent="0.2">
      <c r="G24">
        <v>24</v>
      </c>
      <c r="H24" t="s">
        <v>54</v>
      </c>
    </row>
    <row r="25" spans="7:8" x14ac:dyDescent="0.2">
      <c r="G25">
        <v>25</v>
      </c>
      <c r="H25" t="s">
        <v>54</v>
      </c>
    </row>
    <row r="26" spans="7:8" x14ac:dyDescent="0.2">
      <c r="G26">
        <v>26</v>
      </c>
      <c r="H26" t="s">
        <v>54</v>
      </c>
    </row>
    <row r="27" spans="7:8" x14ac:dyDescent="0.2">
      <c r="G27">
        <v>27</v>
      </c>
      <c r="H27" t="s">
        <v>54</v>
      </c>
    </row>
    <row r="28" spans="7:8" x14ac:dyDescent="0.2">
      <c r="G28">
        <v>28</v>
      </c>
      <c r="H28" t="s">
        <v>54</v>
      </c>
    </row>
    <row r="29" spans="7:8" x14ac:dyDescent="0.2">
      <c r="G29">
        <v>29</v>
      </c>
      <c r="H29" t="s">
        <v>54</v>
      </c>
    </row>
    <row r="30" spans="7:8" x14ac:dyDescent="0.2">
      <c r="G30">
        <v>30</v>
      </c>
      <c r="H30" t="s">
        <v>54</v>
      </c>
    </row>
    <row r="31" spans="7:8" x14ac:dyDescent="0.2">
      <c r="G31">
        <v>31</v>
      </c>
      <c r="H31" t="s">
        <v>51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113AB14D77D0847A1558A7A1264D5DF" ma:contentTypeVersion="14" ma:contentTypeDescription="สร้างเอกสารใหม่" ma:contentTypeScope="" ma:versionID="ad6f6b8429f2daeed72493cd0814576d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a15bd484bca1c4f85b2d02ca7c76dbb6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แท็กรูป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http://schemas.microsoft.com/office/2006/documentManagement/types"/>
    <ds:schemaRef ds:uri="http://purl.org/dc/elements/1.1/"/>
    <ds:schemaRef ds:uri="d1f8fc93-d40b-44ac-9772-57f29c0b5a0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e888b3db-7650-4fb5-87c2-1adeb607d11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4EE6CE9-6FE8-413A-96CE-BA8A7B357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2024-04-10T07:17:17Z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