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0" documentId="8_{E2E64C15-6E05-4339-BE3E-2750404DAA9A}" xr6:coauthVersionLast="36" xr6:coauthVersionMax="36" xr10:uidLastSave="{00000000-0000-0000-0000-000000000000}"/>
  <bookViews>
    <workbookView xWindow="0" yWindow="0" windowWidth="19200" windowHeight="767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<sst xmlns="http://schemas.openxmlformats.org/spreadsheetml/2006/main" count="179" uniqueCount="69">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</sst>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15" borderId="0" xfId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color theme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23rd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135732</c:v>
                </c:pt>
                <c:pt idx="1">
                  <c:v>30873</c:v>
                </c:pt>
                <c:pt idx="2">
                  <c:v>26573</c:v>
                </c:pt>
                <c:pt idx="3">
                  <c:v>7126</c:v>
                </c:pt>
                <c:pt idx="4">
                  <c:v>879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1469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1108</c:v>
                </c:pt>
                <c:pt idx="30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31097</c:v>
                </c:pt>
                <c:pt idx="1">
                  <c:v>48345</c:v>
                </c:pt>
                <c:pt idx="2">
                  <c:v>17125</c:v>
                </c:pt>
                <c:pt idx="3">
                  <c:v>16088</c:v>
                </c:pt>
                <c:pt idx="4">
                  <c:v>8302</c:v>
                </c:pt>
                <c:pt idx="5">
                  <c:v>5018</c:v>
                </c:pt>
                <c:pt idx="6">
                  <c:v>575</c:v>
                </c:pt>
                <c:pt idx="7">
                  <c:v>372</c:v>
                </c:pt>
                <c:pt idx="8">
                  <c:v>67</c:v>
                </c:pt>
                <c:pt idx="9">
                  <c:v>5331</c:v>
                </c:pt>
                <c:pt idx="10">
                  <c:v>4690</c:v>
                </c:pt>
                <c:pt idx="11">
                  <c:v>333</c:v>
                </c:pt>
                <c:pt idx="12">
                  <c:v>1434</c:v>
                </c:pt>
                <c:pt idx="13">
                  <c:v>1046</c:v>
                </c:pt>
                <c:pt idx="14">
                  <c:v>2967</c:v>
                </c:pt>
                <c:pt idx="15">
                  <c:v>321</c:v>
                </c:pt>
                <c:pt idx="16">
                  <c:v>764</c:v>
                </c:pt>
                <c:pt idx="17">
                  <c:v>672</c:v>
                </c:pt>
                <c:pt idx="18">
                  <c:v>1667</c:v>
                </c:pt>
                <c:pt idx="19">
                  <c:v>970</c:v>
                </c:pt>
                <c:pt idx="20">
                  <c:v>325</c:v>
                </c:pt>
                <c:pt idx="21">
                  <c:v>332</c:v>
                </c:pt>
                <c:pt idx="22">
                  <c:v>856</c:v>
                </c:pt>
                <c:pt idx="23">
                  <c:v>4233</c:v>
                </c:pt>
                <c:pt idx="24">
                  <c:v>300</c:v>
                </c:pt>
                <c:pt idx="25">
                  <c:v>4656</c:v>
                </c:pt>
                <c:pt idx="26">
                  <c:v>3300</c:v>
                </c:pt>
                <c:pt idx="27">
                  <c:v>242</c:v>
                </c:pt>
                <c:pt idx="28">
                  <c:v>206</c:v>
                </c:pt>
                <c:pt idx="29">
                  <c:v>7746</c:v>
                </c:pt>
                <c:pt idx="30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23rd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PRH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NAK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PYY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BTZ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744</c:v>
                </c:pt>
                <c:pt idx="1">
                  <c:v>212</c:v>
                </c:pt>
                <c:pt idx="2">
                  <c:v>145</c:v>
                </c:pt>
                <c:pt idx="3">
                  <c:v>48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9"/>
              <c:layout>
                <c:manualLayout>
                  <c:x val="0"/>
                  <c:y val="-6.0975177592776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PRH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NAK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PYY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BTZ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219</c:v>
                </c:pt>
                <c:pt idx="1">
                  <c:v>304</c:v>
                </c:pt>
                <c:pt idx="2">
                  <c:v>119</c:v>
                </c:pt>
                <c:pt idx="3">
                  <c:v>99</c:v>
                </c:pt>
                <c:pt idx="4">
                  <c:v>50</c:v>
                </c:pt>
                <c:pt idx="5">
                  <c:v>34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36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0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0</c:v>
                </c:pt>
                <c:pt idx="27">
                  <c:v>4</c:v>
                </c:pt>
                <c:pt idx="28">
                  <c:v>4</c:v>
                </c:pt>
                <c:pt idx="29">
                  <c:v>80</c:v>
                </c:pt>
                <c:pt idx="3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23rd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45498</c:v>
                </c:pt>
                <c:pt idx="1">
                  <c:v>45499</c:v>
                </c:pt>
                <c:pt idx="2">
                  <c:v>45500</c:v>
                </c:pt>
                <c:pt idx="3">
                  <c:v>45501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45507</c:v>
                </c:pt>
                <c:pt idx="10">
                  <c:v>45508</c:v>
                </c:pt>
                <c:pt idx="11">
                  <c:v>45509</c:v>
                </c:pt>
                <c:pt idx="12">
                  <c:v>45510</c:v>
                </c:pt>
                <c:pt idx="13">
                  <c:v>45511</c:v>
                </c:pt>
                <c:pt idx="14">
                  <c:v>45512</c:v>
                </c:pt>
                <c:pt idx="15">
                  <c:v>45513</c:v>
                </c:pt>
                <c:pt idx="16">
                  <c:v>45514</c:v>
                </c:pt>
                <c:pt idx="17">
                  <c:v>45515</c:v>
                </c:pt>
                <c:pt idx="18">
                  <c:v>45516</c:v>
                </c:pt>
                <c:pt idx="19">
                  <c:v>45517</c:v>
                </c:pt>
                <c:pt idx="20">
                  <c:v>45518</c:v>
                </c:pt>
                <c:pt idx="21">
                  <c:v>45519</c:v>
                </c:pt>
                <c:pt idx="22">
                  <c:v>45520</c:v>
                </c:pt>
                <c:pt idx="23">
                  <c:v>45521</c:v>
                </c:pt>
                <c:pt idx="24">
                  <c:v>45522</c:v>
                </c:pt>
                <c:pt idx="25">
                  <c:v>45523</c:v>
                </c:pt>
                <c:pt idx="26">
                  <c:v>45524</c:v>
                </c:pt>
                <c:pt idx="27">
                  <c:v>45525</c:v>
                </c:pt>
                <c:pt idx="28">
                  <c:v>45526</c:v>
                </c:pt>
                <c:pt idx="29">
                  <c:v>45527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375900</c:v>
                </c:pt>
                <c:pt idx="1">
                  <c:v>400867</c:v>
                </c:pt>
                <c:pt idx="2">
                  <c:v>396166</c:v>
                </c:pt>
                <c:pt idx="3">
                  <c:v>389747</c:v>
                </c:pt>
                <c:pt idx="4">
                  <c:v>384893</c:v>
                </c:pt>
                <c:pt idx="5">
                  <c:v>373511</c:v>
                </c:pt>
                <c:pt idx="6">
                  <c:v>375122</c:v>
                </c:pt>
                <c:pt idx="7">
                  <c:v>374329</c:v>
                </c:pt>
                <c:pt idx="8">
                  <c:v>384553</c:v>
                </c:pt>
                <c:pt idx="9">
                  <c:v>381669</c:v>
                </c:pt>
                <c:pt idx="10">
                  <c:v>388051</c:v>
                </c:pt>
                <c:pt idx="11">
                  <c:v>374583</c:v>
                </c:pt>
                <c:pt idx="12">
                  <c:v>367180</c:v>
                </c:pt>
                <c:pt idx="13">
                  <c:v>380088</c:v>
                </c:pt>
                <c:pt idx="14">
                  <c:v>381511</c:v>
                </c:pt>
                <c:pt idx="15">
                  <c:v>408174</c:v>
                </c:pt>
                <c:pt idx="16">
                  <c:v>408315</c:v>
                </c:pt>
                <c:pt idx="17">
                  <c:v>391221</c:v>
                </c:pt>
                <c:pt idx="18">
                  <c:v>390606</c:v>
                </c:pt>
                <c:pt idx="19">
                  <c:v>383760</c:v>
                </c:pt>
                <c:pt idx="20">
                  <c:v>381937</c:v>
                </c:pt>
                <c:pt idx="21">
                  <c:v>383417</c:v>
                </c:pt>
                <c:pt idx="22">
                  <c:v>390715</c:v>
                </c:pt>
                <c:pt idx="23">
                  <c:v>390873</c:v>
                </c:pt>
                <c:pt idx="24">
                  <c:v>389662</c:v>
                </c:pt>
                <c:pt idx="25">
                  <c:v>368787</c:v>
                </c:pt>
                <c:pt idx="26">
                  <c:v>354162</c:v>
                </c:pt>
                <c:pt idx="27">
                  <c:v>349882</c:v>
                </c:pt>
                <c:pt idx="28">
                  <c:v>352152</c:v>
                </c:pt>
                <c:pt idx="29">
                  <c:v>374754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45498</c:v>
                </c:pt>
                <c:pt idx="1">
                  <c:v>45499</c:v>
                </c:pt>
                <c:pt idx="2">
                  <c:v>45500</c:v>
                </c:pt>
                <c:pt idx="3">
                  <c:v>45501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45507</c:v>
                </c:pt>
                <c:pt idx="10">
                  <c:v>45508</c:v>
                </c:pt>
                <c:pt idx="11">
                  <c:v>45509</c:v>
                </c:pt>
                <c:pt idx="12">
                  <c:v>45510</c:v>
                </c:pt>
                <c:pt idx="13">
                  <c:v>45511</c:v>
                </c:pt>
                <c:pt idx="14">
                  <c:v>45512</c:v>
                </c:pt>
                <c:pt idx="15">
                  <c:v>45513</c:v>
                </c:pt>
                <c:pt idx="16">
                  <c:v>45514</c:v>
                </c:pt>
                <c:pt idx="17">
                  <c:v>45515</c:v>
                </c:pt>
                <c:pt idx="18">
                  <c:v>45516</c:v>
                </c:pt>
                <c:pt idx="19">
                  <c:v>45517</c:v>
                </c:pt>
                <c:pt idx="20">
                  <c:v>45518</c:v>
                </c:pt>
                <c:pt idx="21">
                  <c:v>45519</c:v>
                </c:pt>
                <c:pt idx="22">
                  <c:v>45520</c:v>
                </c:pt>
                <c:pt idx="23">
                  <c:v>45521</c:v>
                </c:pt>
                <c:pt idx="24">
                  <c:v>45522</c:v>
                </c:pt>
                <c:pt idx="25">
                  <c:v>45523</c:v>
                </c:pt>
                <c:pt idx="26">
                  <c:v>45524</c:v>
                </c:pt>
                <c:pt idx="27">
                  <c:v>45525</c:v>
                </c:pt>
                <c:pt idx="28">
                  <c:v>45526</c:v>
                </c:pt>
                <c:pt idx="29">
                  <c:v>45527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171799</c:v>
                </c:pt>
                <c:pt idx="1">
                  <c:v>178346</c:v>
                </c:pt>
                <c:pt idx="2">
                  <c:v>174282</c:v>
                </c:pt>
                <c:pt idx="3">
                  <c:v>165563</c:v>
                </c:pt>
                <c:pt idx="4">
                  <c:v>172877</c:v>
                </c:pt>
                <c:pt idx="5">
                  <c:v>168847</c:v>
                </c:pt>
                <c:pt idx="6">
                  <c:v>161154</c:v>
                </c:pt>
                <c:pt idx="7">
                  <c:v>167969</c:v>
                </c:pt>
                <c:pt idx="8">
                  <c:v>169204</c:v>
                </c:pt>
                <c:pt idx="9">
                  <c:v>166067</c:v>
                </c:pt>
                <c:pt idx="10">
                  <c:v>167685</c:v>
                </c:pt>
                <c:pt idx="11">
                  <c:v>167016</c:v>
                </c:pt>
                <c:pt idx="12">
                  <c:v>166326</c:v>
                </c:pt>
                <c:pt idx="13">
                  <c:v>163619</c:v>
                </c:pt>
                <c:pt idx="14">
                  <c:v>174191</c:v>
                </c:pt>
                <c:pt idx="15">
                  <c:v>181846</c:v>
                </c:pt>
                <c:pt idx="16">
                  <c:v>181822</c:v>
                </c:pt>
                <c:pt idx="17">
                  <c:v>165599</c:v>
                </c:pt>
                <c:pt idx="18">
                  <c:v>175528</c:v>
                </c:pt>
                <c:pt idx="19">
                  <c:v>175724</c:v>
                </c:pt>
                <c:pt idx="20">
                  <c:v>171645</c:v>
                </c:pt>
                <c:pt idx="21">
                  <c:v>174895</c:v>
                </c:pt>
                <c:pt idx="22">
                  <c:v>175519</c:v>
                </c:pt>
                <c:pt idx="23">
                  <c:v>173001</c:v>
                </c:pt>
                <c:pt idx="24">
                  <c:v>169467</c:v>
                </c:pt>
                <c:pt idx="25">
                  <c:v>163490</c:v>
                </c:pt>
                <c:pt idx="26">
                  <c:v>156843</c:v>
                </c:pt>
                <c:pt idx="27">
                  <c:v>153256</c:v>
                </c:pt>
                <c:pt idx="28">
                  <c:v>158777</c:v>
                </c:pt>
                <c:pt idx="29">
                  <c:v>170118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45498</c:v>
                </c:pt>
                <c:pt idx="1">
                  <c:v>45499</c:v>
                </c:pt>
                <c:pt idx="2">
                  <c:v>45500</c:v>
                </c:pt>
                <c:pt idx="3">
                  <c:v>45501</c:v>
                </c:pt>
                <c:pt idx="4">
                  <c:v>45502</c:v>
                </c:pt>
                <c:pt idx="5">
                  <c:v>45503</c:v>
                </c:pt>
                <c:pt idx="6">
                  <c:v>45504</c:v>
                </c:pt>
                <c:pt idx="7">
                  <c:v>45505</c:v>
                </c:pt>
                <c:pt idx="8">
                  <c:v>45506</c:v>
                </c:pt>
                <c:pt idx="9">
                  <c:v>45507</c:v>
                </c:pt>
                <c:pt idx="10">
                  <c:v>45508</c:v>
                </c:pt>
                <c:pt idx="11">
                  <c:v>45509</c:v>
                </c:pt>
                <c:pt idx="12">
                  <c:v>45510</c:v>
                </c:pt>
                <c:pt idx="13">
                  <c:v>45511</c:v>
                </c:pt>
                <c:pt idx="14">
                  <c:v>45512</c:v>
                </c:pt>
                <c:pt idx="15">
                  <c:v>45513</c:v>
                </c:pt>
                <c:pt idx="16">
                  <c:v>45514</c:v>
                </c:pt>
                <c:pt idx="17">
                  <c:v>45515</c:v>
                </c:pt>
                <c:pt idx="18">
                  <c:v>45516</c:v>
                </c:pt>
                <c:pt idx="19">
                  <c:v>45517</c:v>
                </c:pt>
                <c:pt idx="20">
                  <c:v>45518</c:v>
                </c:pt>
                <c:pt idx="21">
                  <c:v>45519</c:v>
                </c:pt>
                <c:pt idx="22">
                  <c:v>45520</c:v>
                </c:pt>
                <c:pt idx="23">
                  <c:v>45521</c:v>
                </c:pt>
                <c:pt idx="24">
                  <c:v>45522</c:v>
                </c:pt>
                <c:pt idx="25">
                  <c:v>45523</c:v>
                </c:pt>
                <c:pt idx="26">
                  <c:v>45524</c:v>
                </c:pt>
                <c:pt idx="27">
                  <c:v>45525</c:v>
                </c:pt>
                <c:pt idx="28">
                  <c:v>45526</c:v>
                </c:pt>
                <c:pt idx="29">
                  <c:v>45527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204101</c:v>
                </c:pt>
                <c:pt idx="1">
                  <c:v>222521</c:v>
                </c:pt>
                <c:pt idx="2">
                  <c:v>221884</c:v>
                </c:pt>
                <c:pt idx="3">
                  <c:v>224184</c:v>
                </c:pt>
                <c:pt idx="4">
                  <c:v>212016</c:v>
                </c:pt>
                <c:pt idx="5">
                  <c:v>204664</c:v>
                </c:pt>
                <c:pt idx="6">
                  <c:v>213968</c:v>
                </c:pt>
                <c:pt idx="7">
                  <c:v>206360</c:v>
                </c:pt>
                <c:pt idx="8">
                  <c:v>215349</c:v>
                </c:pt>
                <c:pt idx="9">
                  <c:v>215602</c:v>
                </c:pt>
                <c:pt idx="10">
                  <c:v>220366</c:v>
                </c:pt>
                <c:pt idx="11">
                  <c:v>207567</c:v>
                </c:pt>
                <c:pt idx="12">
                  <c:v>200854</c:v>
                </c:pt>
                <c:pt idx="13">
                  <c:v>216469</c:v>
                </c:pt>
                <c:pt idx="14">
                  <c:v>207320</c:v>
                </c:pt>
                <c:pt idx="15">
                  <c:v>226328</c:v>
                </c:pt>
                <c:pt idx="16">
                  <c:v>226493</c:v>
                </c:pt>
                <c:pt idx="17">
                  <c:v>225622</c:v>
                </c:pt>
                <c:pt idx="18">
                  <c:v>215078</c:v>
                </c:pt>
                <c:pt idx="19">
                  <c:v>208036</c:v>
                </c:pt>
                <c:pt idx="20">
                  <c:v>210292</c:v>
                </c:pt>
                <c:pt idx="21">
                  <c:v>208522</c:v>
                </c:pt>
                <c:pt idx="22">
                  <c:v>215196</c:v>
                </c:pt>
                <c:pt idx="23">
                  <c:v>217872</c:v>
                </c:pt>
                <c:pt idx="24">
                  <c:v>220195</c:v>
                </c:pt>
                <c:pt idx="25">
                  <c:v>205297</c:v>
                </c:pt>
                <c:pt idx="26">
                  <c:v>197319</c:v>
                </c:pt>
                <c:pt idx="27">
                  <c:v>196626</c:v>
                </c:pt>
                <c:pt idx="28">
                  <c:v>193375</c:v>
                </c:pt>
                <c:pt idx="29">
                  <c:v>204636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7" dataDxfId="6">
  <autoFilter ref="A1:E2" xr:uid="{7C88E1EE-B97F-4E7D-BB5E-24925350D3C1}"/>
  <tableColumns count="5">
    <tableColumn id="1" xr3:uid="{96DA1C84-BAD1-46DF-8F91-778FF3692364}" name="Day" dataDxfId="5">
      <calculatedColumnFormula>DAY(Table1[DATE])</calculatedColumnFormula>
    </tableColumn>
    <tableColumn id="2" xr3:uid="{CAA0CAB9-2D5D-4C82-9764-E9A97ADAFBC1}" name="Month" dataDxfId="4">
      <calculatedColumnFormula>INDEX(J1:J12,MATCH(MONTH(Table1[DATE]),G1:G12,0))</calculatedColumnFormula>
    </tableColumn>
    <tableColumn id="3" xr3:uid="{307483AF-675C-4CFF-9B48-AAE1A97EA52A}" name="Year" dataDxfId="3">
      <calculatedColumnFormula>YEAR(Table1[DATE])</calculatedColumnFormula>
    </tableColumn>
    <tableColumn id="4" xr3:uid="{C838F907-0426-4ECA-8525-4D3A454B608F}" name="Previous Year" dataDxfId="2"/>
    <tableColumn id="5" xr3:uid="{C840EC69-48C0-4DF5-BBFB-39941578C7B9}" name="DATE" dataDxfId="1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V53"/>
  <sheetViews>
    <sheetView zoomScale="55" zoomScaleNormal="55" zoomScalePageLayoutView="55" workbookViewId="0">
      <selection activeCell="AB64" sqref="AB64"/>
    </sheetView>
  </sheetViews>
  <sheetFormatPr defaultColWidth="9" defaultRowHeight="14" x14ac:dyDescent="0.3"/>
  <cols>
    <col min="1" max="1" width="12.6640625" style="1" customWidth="1"/>
    <col min="2" max="2" width="12.9140625" style="1" bestFit="1" customWidth="1"/>
    <col min="3" max="3" width="10.66406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6640625" style="1" bestFit="1" customWidth="1"/>
    <col min="14" max="14" width="8.66406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6640625" style="1" bestFit="1" customWidth="1"/>
    <col min="19" max="19" width="8.08203125" style="1" bestFit="1" customWidth="1"/>
    <col min="20" max="20" width="10.08203125" style="1" bestFit="1" customWidth="1"/>
    <col min="21" max="21" width="8.66406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08203125" style="1" bestFit="1" customWidth="1"/>
    <col min="30" max="31" width="10.6640625" style="1" bestFit="1" customWidth="1"/>
    <col min="32" max="32" width="8.08203125" style="1" hidden="1" customWidth="1"/>
    <col min="33" max="34" width="8.6640625" style="1" bestFit="1" customWidth="1"/>
    <col min="35" max="35" width="11.08203125" style="1" bestFit="1" customWidth="1"/>
    <col min="36" max="36" width="8.6640625" style="1" bestFit="1" customWidth="1"/>
    <col min="37" max="37" width="16.08203125" style="1" customWidth="1"/>
    <col min="38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spans="1:37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</row>
    <row r="9" spans="1:37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7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7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7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x14ac:dyDescent="0.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1:37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</row>
    <row r="22" spans="1:37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1:37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</row>
    <row r="24" spans="1:37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</row>
    <row r="26" spans="1:37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</row>
    <row r="28" spans="1:37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spans="1:37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</row>
    <row r="30" spans="1:37" x14ac:dyDescent="0.3">
      <c r="A30" s="38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40" t="s">
        <v>6</v>
      </c>
      <c r="I30" s="40" t="s">
        <v>7</v>
      </c>
      <c r="J30" s="40" t="s">
        <v>8</v>
      </c>
      <c r="K30" s="40" t="s">
        <v>9</v>
      </c>
      <c r="L30" s="40" t="s">
        <v>10</v>
      </c>
      <c r="M30" s="40" t="s">
        <v>11</v>
      </c>
      <c r="N30" s="40" t="s">
        <v>12</v>
      </c>
      <c r="O30" s="40" t="s">
        <v>13</v>
      </c>
      <c r="P30" s="40" t="s">
        <v>14</v>
      </c>
      <c r="Q30" s="40" t="s">
        <v>15</v>
      </c>
      <c r="R30" s="40" t="s">
        <v>16</v>
      </c>
      <c r="S30" s="40" t="s">
        <v>17</v>
      </c>
      <c r="T30" s="40" t="s">
        <v>18</v>
      </c>
      <c r="U30" s="40" t="s">
        <v>19</v>
      </c>
      <c r="V30" s="40" t="s">
        <v>20</v>
      </c>
      <c r="W30" s="40" t="s">
        <v>21</v>
      </c>
      <c r="X30" s="40" t="s">
        <v>22</v>
      </c>
      <c r="Y30" s="40" t="s">
        <v>23</v>
      </c>
      <c r="Z30" s="40" t="s">
        <v>24</v>
      </c>
      <c r="AA30" s="40" t="s">
        <v>25</v>
      </c>
      <c r="AB30" s="40" t="s">
        <v>26</v>
      </c>
      <c r="AC30" s="40" t="s">
        <v>27</v>
      </c>
      <c r="AD30" s="40" t="s">
        <v>28</v>
      </c>
      <c r="AE30" s="40" t="s">
        <v>29</v>
      </c>
      <c r="AF30" s="40" t="s">
        <v>30</v>
      </c>
      <c r="AG30" s="41" t="s">
        <v>31</v>
      </c>
      <c r="AH30" s="41" t="s">
        <v>32</v>
      </c>
      <c r="AI30" s="41" t="s">
        <v>33</v>
      </c>
      <c r="AJ30" s="42" t="s">
        <v>34</v>
      </c>
      <c r="AK30" s="43" t="s">
        <v>35</v>
      </c>
    </row>
    <row r="31" spans="1:37" ht="14.25" hidden="1" customHeight="1" x14ac:dyDescent="0.3">
      <c r="A31" s="39" t="s">
        <v>0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45"/>
      <c r="N31" s="44"/>
      <c r="O31" s="44"/>
      <c r="P31" s="44"/>
      <c r="Q31" s="44"/>
      <c r="R31" s="44"/>
      <c r="S31" s="44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idden="1" x14ac:dyDescent="0.3">
      <c r="A32" s="39" t="s">
        <v>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idden="1" x14ac:dyDescent="0.3">
      <c r="A33" s="39" t="s">
        <v>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37" hidden="1" x14ac:dyDescent="0.3">
      <c r="A34" s="39" t="s">
        <v>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idden="1" x14ac:dyDescent="0.3">
      <c r="A35" s="39" t="s">
        <v>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37" hidden="1" x14ac:dyDescent="0.3">
      <c r="A36" s="39" t="s">
        <v>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idden="1" x14ac:dyDescent="0.3">
      <c r="A37" s="39" t="s">
        <v>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idden="1" x14ac:dyDescent="0.3">
      <c r="A38" s="39" t="s">
        <v>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37" hidden="1" x14ac:dyDescent="0.3">
      <c r="A39" s="39" t="s">
        <v>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idden="1" x14ac:dyDescent="0.3">
      <c r="A40" s="39" t="s">
        <v>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idden="1" x14ac:dyDescent="0.3">
      <c r="A41" s="39" t="s">
        <v>10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37" hidden="1" x14ac:dyDescent="0.3">
      <c r="A42" s="39" t="s">
        <v>11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idden="1" x14ac:dyDescent="0.3">
      <c r="A43" s="39" t="s">
        <v>12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idden="1" x14ac:dyDescent="0.3">
      <c r="A44" s="39" t="s">
        <v>13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idden="1" x14ac:dyDescent="0.3">
      <c r="A45" s="39" t="s">
        <v>14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idden="1" x14ac:dyDescent="0.3">
      <c r="A46" s="39" t="s">
        <v>15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37" hidden="1" x14ac:dyDescent="0.3">
      <c r="A47" s="39" t="s">
        <v>16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idden="1" x14ac:dyDescent="0.3">
      <c r="A48" s="39" t="s">
        <v>17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</row>
    <row r="49" spans="1:37" hidden="1" x14ac:dyDescent="0.3">
      <c r="A49" s="39" t="s">
        <v>18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x14ac:dyDescent="0.3">
      <c r="A50" s="46" t="s">
        <v>36</v>
      </c>
      <c r="B50" s="47">
        <v>31097</v>
      </c>
      <c r="C50" s="47">
        <v>5018</v>
      </c>
      <c r="D50" s="47">
        <v>16088</v>
      </c>
      <c r="E50" s="47">
        <v>48345</v>
      </c>
      <c r="F50" s="47">
        <v>8302</v>
      </c>
      <c r="G50" s="47">
        <v>17125</v>
      </c>
      <c r="H50" s="47">
        <v>575</v>
      </c>
      <c r="I50" s="47">
        <v>0</v>
      </c>
      <c r="J50" s="47">
        <v>372</v>
      </c>
      <c r="K50" s="47">
        <v>67</v>
      </c>
      <c r="L50" s="47">
        <v>5331</v>
      </c>
      <c r="M50" s="47">
        <v>4690</v>
      </c>
      <c r="N50" s="47">
        <v>333</v>
      </c>
      <c r="O50" s="47">
        <v>1434</v>
      </c>
      <c r="P50" s="47">
        <v>1046</v>
      </c>
      <c r="Q50" s="47">
        <v>0</v>
      </c>
      <c r="R50" s="47">
        <v>2967</v>
      </c>
      <c r="S50" s="47">
        <v>321</v>
      </c>
      <c r="T50" s="47">
        <v>764</v>
      </c>
      <c r="U50" s="47">
        <v>672</v>
      </c>
      <c r="V50" s="47">
        <v>0</v>
      </c>
      <c r="W50" s="47">
        <v>1667</v>
      </c>
      <c r="X50" s="47">
        <v>970</v>
      </c>
      <c r="Y50" s="47">
        <v>325</v>
      </c>
      <c r="Z50" s="47">
        <v>332</v>
      </c>
      <c r="AA50" s="47">
        <v>856</v>
      </c>
      <c r="AB50" s="47">
        <v>4233</v>
      </c>
      <c r="AC50" s="47">
        <v>300</v>
      </c>
      <c r="AD50" s="47">
        <v>4656</v>
      </c>
      <c r="AE50" s="47">
        <v>3300</v>
      </c>
      <c r="AF50" s="47">
        <v>0</v>
      </c>
      <c r="AG50" s="47">
        <v>242</v>
      </c>
      <c r="AH50" s="47">
        <v>206</v>
      </c>
      <c r="AI50" s="47">
        <v>7746</v>
      </c>
      <c r="AJ50" s="47">
        <v>738</v>
      </c>
      <c r="AK50" s="47">
        <v>170118</v>
      </c>
    </row>
    <row r="51" spans="1:37" x14ac:dyDescent="0.3">
      <c r="A51" s="48" t="s">
        <v>37</v>
      </c>
      <c r="B51" s="47">
        <v>135732</v>
      </c>
      <c r="C51" s="47">
        <v>0</v>
      </c>
      <c r="D51" s="47">
        <v>7126</v>
      </c>
      <c r="E51" s="47">
        <v>30873</v>
      </c>
      <c r="F51" s="47">
        <v>879</v>
      </c>
      <c r="G51" s="47">
        <v>26573</v>
      </c>
      <c r="H51" s="47">
        <v>0</v>
      </c>
      <c r="I51" s="47">
        <v>0</v>
      </c>
      <c r="J51" s="47">
        <v>0</v>
      </c>
      <c r="K51" s="47">
        <v>0</v>
      </c>
      <c r="L51" s="47">
        <v>1469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1108</v>
      </c>
      <c r="AJ51" s="47">
        <v>876</v>
      </c>
      <c r="AK51" s="47">
        <v>204636</v>
      </c>
    </row>
    <row r="52" spans="1:37" x14ac:dyDescent="0.3">
      <c r="A52" s="39" t="s">
        <v>35</v>
      </c>
      <c r="B52" s="47">
        <v>166829</v>
      </c>
      <c r="C52" s="47">
        <v>5018</v>
      </c>
      <c r="D52" s="47">
        <v>23214</v>
      </c>
      <c r="E52" s="47">
        <v>79218</v>
      </c>
      <c r="F52" s="47">
        <v>9181</v>
      </c>
      <c r="G52" s="47">
        <v>43698</v>
      </c>
      <c r="H52" s="47">
        <v>575</v>
      </c>
      <c r="I52" s="47">
        <v>0</v>
      </c>
      <c r="J52" s="47">
        <v>372</v>
      </c>
      <c r="K52" s="47">
        <v>67</v>
      </c>
      <c r="L52" s="47">
        <v>6800</v>
      </c>
      <c r="M52" s="47">
        <v>4690</v>
      </c>
      <c r="N52" s="47">
        <v>333</v>
      </c>
      <c r="O52" s="47">
        <v>1434</v>
      </c>
      <c r="P52" s="47">
        <v>1046</v>
      </c>
      <c r="Q52" s="47">
        <v>0</v>
      </c>
      <c r="R52" s="47">
        <v>2967</v>
      </c>
      <c r="S52" s="47">
        <v>321</v>
      </c>
      <c r="T52" s="47">
        <v>764</v>
      </c>
      <c r="U52" s="47">
        <v>672</v>
      </c>
      <c r="V52" s="47">
        <v>0</v>
      </c>
      <c r="W52" s="47">
        <v>1667</v>
      </c>
      <c r="X52" s="47">
        <v>970</v>
      </c>
      <c r="Y52" s="47">
        <v>325</v>
      </c>
      <c r="Z52" s="47">
        <v>332</v>
      </c>
      <c r="AA52" s="47">
        <v>856</v>
      </c>
      <c r="AB52" s="47">
        <v>4233</v>
      </c>
      <c r="AC52" s="47">
        <v>300</v>
      </c>
      <c r="AD52" s="47">
        <v>4656</v>
      </c>
      <c r="AE52" s="47">
        <v>3300</v>
      </c>
      <c r="AF52" s="47">
        <v>0</v>
      </c>
      <c r="AG52" s="47">
        <v>242</v>
      </c>
      <c r="AH52" s="47">
        <v>206</v>
      </c>
      <c r="AI52" s="47">
        <v>8854</v>
      </c>
      <c r="AJ52" s="47">
        <v>1614</v>
      </c>
      <c r="AK52" s="47">
        <v>374754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70" zoomScaleNormal="70" workbookViewId="0">
      <selection activeCell="AO51" sqref="A1:AO51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4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36"/>
      <c r="Q1" s="36"/>
      <c r="R1" s="36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36"/>
      <c r="AM1" s="36"/>
      <c r="AN1" s="36"/>
      <c r="AO1" s="36"/>
    </row>
    <row r="2" spans="1:4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40" t="s">
        <v>6</v>
      </c>
      <c r="J28" s="40" t="s">
        <v>7</v>
      </c>
      <c r="K28" s="40" t="s">
        <v>8</v>
      </c>
      <c r="L28" s="40" t="s">
        <v>9</v>
      </c>
      <c r="M28" s="40" t="s">
        <v>10</v>
      </c>
      <c r="N28" s="40" t="s">
        <v>11</v>
      </c>
      <c r="O28" s="40" t="s">
        <v>12</v>
      </c>
      <c r="P28" s="40" t="s">
        <v>13</v>
      </c>
      <c r="Q28" s="40" t="s">
        <v>14</v>
      </c>
      <c r="R28" s="40" t="s">
        <v>15</v>
      </c>
      <c r="S28" s="40" t="s">
        <v>16</v>
      </c>
      <c r="T28" s="40" t="s">
        <v>17</v>
      </c>
      <c r="U28" s="40" t="s">
        <v>18</v>
      </c>
      <c r="V28" s="40" t="s">
        <v>19</v>
      </c>
      <c r="W28" s="40" t="s">
        <v>20</v>
      </c>
      <c r="X28" s="40" t="s">
        <v>21</v>
      </c>
      <c r="Y28" s="40" t="s">
        <v>22</v>
      </c>
      <c r="Z28" s="40" t="s">
        <v>23</v>
      </c>
      <c r="AA28" s="40" t="s">
        <v>24</v>
      </c>
      <c r="AB28" s="40" t="s">
        <v>25</v>
      </c>
      <c r="AC28" s="40" t="s">
        <v>26</v>
      </c>
      <c r="AD28" s="40" t="s">
        <v>27</v>
      </c>
      <c r="AE28" s="40" t="s">
        <v>28</v>
      </c>
      <c r="AF28" s="40" t="s">
        <v>29</v>
      </c>
      <c r="AG28" s="40" t="s">
        <v>30</v>
      </c>
      <c r="AH28" s="41" t="s">
        <v>31</v>
      </c>
      <c r="AI28" s="41" t="s">
        <v>32</v>
      </c>
      <c r="AJ28" s="41" t="s">
        <v>33</v>
      </c>
      <c r="AK28" s="42" t="s">
        <v>34</v>
      </c>
      <c r="AL28" s="43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5"/>
      <c r="M29" s="45"/>
      <c r="N29" s="45"/>
      <c r="O29" s="44"/>
      <c r="P29" s="44"/>
      <c r="Q29" s="44"/>
      <c r="R29" s="44"/>
      <c r="S29" s="44"/>
      <c r="T29" s="4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36"/>
      <c r="AN29" s="36"/>
      <c r="AO29" s="36"/>
    </row>
    <row r="30" spans="1:41" hidden="1" x14ac:dyDescent="0.3">
      <c r="A30" s="36"/>
      <c r="B30" s="1" t="s">
        <v>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36"/>
      <c r="AN30" s="36"/>
      <c r="AO30" s="36"/>
    </row>
    <row r="31" spans="1:41" hidden="1" x14ac:dyDescent="0.3">
      <c r="A31" s="36"/>
      <c r="B31" s="1" t="s">
        <v>1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36"/>
      <c r="AN31" s="36"/>
      <c r="AO31" s="36"/>
    </row>
    <row r="32" spans="1:41" hidden="1" x14ac:dyDescent="0.3">
      <c r="A32" s="36"/>
      <c r="B32" s="1" t="s">
        <v>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36"/>
      <c r="AN32" s="36"/>
      <c r="AO32" s="36"/>
    </row>
    <row r="33" spans="1:41" hidden="1" x14ac:dyDescent="0.3">
      <c r="A33" s="36"/>
      <c r="B33" s="1" t="s">
        <v>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36"/>
      <c r="AN33" s="36"/>
      <c r="AO33" s="36"/>
    </row>
    <row r="34" spans="1:41" hidden="1" x14ac:dyDescent="0.3">
      <c r="A34" s="36"/>
      <c r="B34" s="1" t="s">
        <v>5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36"/>
      <c r="AN34" s="36"/>
      <c r="AO34" s="36"/>
    </row>
    <row r="35" spans="1:41" hidden="1" x14ac:dyDescent="0.3">
      <c r="A35" s="36"/>
      <c r="B35" s="1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36"/>
      <c r="AN35" s="36"/>
      <c r="AO35" s="36"/>
    </row>
    <row r="36" spans="1:41" hidden="1" x14ac:dyDescent="0.3">
      <c r="A36" s="36"/>
      <c r="B36" s="1" t="s">
        <v>7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36"/>
      <c r="AN36" s="36"/>
      <c r="AO36" s="36"/>
    </row>
    <row r="37" spans="1:41" hidden="1" x14ac:dyDescent="0.3">
      <c r="A37" s="36"/>
      <c r="B37" s="1" t="s">
        <v>8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36"/>
      <c r="AN37" s="36"/>
      <c r="AO37" s="36"/>
    </row>
    <row r="38" spans="1:41" hidden="1" x14ac:dyDescent="0.3">
      <c r="A38" s="36"/>
      <c r="B38" s="1" t="s">
        <v>9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36"/>
      <c r="AN38" s="36"/>
      <c r="AO38" s="36"/>
    </row>
    <row r="39" spans="1:41" hidden="1" x14ac:dyDescent="0.3">
      <c r="A39" s="36"/>
      <c r="B39" s="1" t="s">
        <v>10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6"/>
      <c r="AN39" s="36"/>
      <c r="AO39" s="36"/>
    </row>
    <row r="40" spans="1:41" hidden="1" x14ac:dyDescent="0.3">
      <c r="A40" s="36"/>
      <c r="B40" s="1" t="s">
        <v>11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6"/>
      <c r="AN40" s="36"/>
      <c r="AO40" s="36"/>
    </row>
    <row r="41" spans="1:41" hidden="1" x14ac:dyDescent="0.3">
      <c r="A41" s="36"/>
      <c r="B41" s="1" t="s">
        <v>12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6"/>
      <c r="AN41" s="36"/>
      <c r="AO41" s="36"/>
    </row>
    <row r="42" spans="1:41" hidden="1" x14ac:dyDescent="0.3">
      <c r="A42" s="36"/>
      <c r="B42" s="1" t="s">
        <v>13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6"/>
      <c r="AN42" s="36"/>
      <c r="AO42" s="36"/>
    </row>
    <row r="43" spans="1:41" hidden="1" x14ac:dyDescent="0.3">
      <c r="A43" s="36"/>
      <c r="B43" s="1" t="s">
        <v>14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6"/>
      <c r="AN43" s="36"/>
      <c r="AO43" s="36"/>
    </row>
    <row r="44" spans="1:41" hidden="1" x14ac:dyDescent="0.3">
      <c r="A44" s="36"/>
      <c r="B44" s="1" t="s">
        <v>15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6"/>
      <c r="AN44" s="36"/>
      <c r="AO44" s="36"/>
    </row>
    <row r="45" spans="1:41" hidden="1" x14ac:dyDescent="0.3">
      <c r="A45" s="36"/>
      <c r="B45" s="1" t="s">
        <v>16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6"/>
      <c r="AN45" s="36"/>
      <c r="AO45" s="36"/>
    </row>
    <row r="46" spans="1:41" hidden="1" x14ac:dyDescent="0.3">
      <c r="A46" s="36"/>
      <c r="B46" s="1" t="s">
        <v>17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6"/>
      <c r="AN46" s="36"/>
      <c r="AO46" s="36"/>
    </row>
    <row r="47" spans="1:41" hidden="1" x14ac:dyDescent="0.3">
      <c r="A47" s="36"/>
      <c r="B47" s="1" t="s">
        <v>18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6"/>
      <c r="AN47" s="36"/>
      <c r="AO47" s="36"/>
    </row>
    <row r="48" spans="1:41" x14ac:dyDescent="0.3">
      <c r="A48" s="36"/>
      <c r="B48" s="51" t="s">
        <v>36</v>
      </c>
      <c r="C48" s="50">
        <v>219</v>
      </c>
      <c r="D48" s="50">
        <v>34</v>
      </c>
      <c r="E48" s="50">
        <v>99</v>
      </c>
      <c r="F48" s="50">
        <v>304</v>
      </c>
      <c r="G48" s="50">
        <v>50</v>
      </c>
      <c r="H48" s="50">
        <v>119</v>
      </c>
      <c r="I48" s="50">
        <v>4</v>
      </c>
      <c r="J48" s="50">
        <v>0</v>
      </c>
      <c r="K48" s="50">
        <v>4</v>
      </c>
      <c r="L48" s="50">
        <v>4</v>
      </c>
      <c r="M48" s="50">
        <v>36</v>
      </c>
      <c r="N48" s="50">
        <v>28</v>
      </c>
      <c r="O48" s="50">
        <v>2</v>
      </c>
      <c r="P48" s="50">
        <v>10</v>
      </c>
      <c r="Q48" s="50">
        <v>6</v>
      </c>
      <c r="R48" s="50">
        <v>0</v>
      </c>
      <c r="S48" s="50">
        <v>18</v>
      </c>
      <c r="T48" s="50">
        <v>2</v>
      </c>
      <c r="U48" s="50">
        <v>6</v>
      </c>
      <c r="V48" s="50">
        <v>4</v>
      </c>
      <c r="W48" s="50">
        <v>0</v>
      </c>
      <c r="X48" s="50">
        <v>10</v>
      </c>
      <c r="Y48" s="50">
        <v>6</v>
      </c>
      <c r="Z48" s="50">
        <v>2</v>
      </c>
      <c r="AA48" s="50">
        <v>6</v>
      </c>
      <c r="AB48" s="50">
        <v>6</v>
      </c>
      <c r="AC48" s="50">
        <v>26</v>
      </c>
      <c r="AD48" s="50">
        <v>2</v>
      </c>
      <c r="AE48" s="50">
        <v>30</v>
      </c>
      <c r="AF48" s="50">
        <v>22</v>
      </c>
      <c r="AG48" s="50">
        <v>0</v>
      </c>
      <c r="AH48" s="50">
        <v>4</v>
      </c>
      <c r="AI48" s="50">
        <v>4</v>
      </c>
      <c r="AJ48" s="50">
        <v>80</v>
      </c>
      <c r="AK48" s="50">
        <v>12</v>
      </c>
      <c r="AL48" s="50">
        <v>1159</v>
      </c>
      <c r="AM48" s="36"/>
      <c r="AN48" s="36"/>
      <c r="AO48" s="36"/>
    </row>
    <row r="49" spans="1:41" x14ac:dyDescent="0.3">
      <c r="A49" s="36"/>
      <c r="B49" s="52" t="s">
        <v>37</v>
      </c>
      <c r="C49" s="50">
        <v>744</v>
      </c>
      <c r="D49" s="50">
        <v>0</v>
      </c>
      <c r="E49" s="50">
        <v>48</v>
      </c>
      <c r="F49" s="50">
        <v>212</v>
      </c>
      <c r="G49" s="50">
        <v>6</v>
      </c>
      <c r="H49" s="50">
        <v>145</v>
      </c>
      <c r="I49" s="50">
        <v>0</v>
      </c>
      <c r="J49" s="50">
        <v>0</v>
      </c>
      <c r="K49" s="50">
        <v>0</v>
      </c>
      <c r="L49" s="50">
        <v>0</v>
      </c>
      <c r="M49" s="50">
        <v>12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12</v>
      </c>
      <c r="AK49" s="50">
        <v>12</v>
      </c>
      <c r="AL49" s="50">
        <v>1191</v>
      </c>
      <c r="AM49" s="36"/>
      <c r="AN49" s="36"/>
      <c r="AO49" s="36"/>
    </row>
    <row r="50" spans="1:41" x14ac:dyDescent="0.3">
      <c r="A50" s="36"/>
      <c r="B50" s="39" t="s">
        <v>35</v>
      </c>
      <c r="C50" s="50">
        <v>963</v>
      </c>
      <c r="D50" s="50">
        <v>34</v>
      </c>
      <c r="E50" s="50">
        <v>147</v>
      </c>
      <c r="F50" s="50">
        <v>516</v>
      </c>
      <c r="G50" s="50">
        <v>56</v>
      </c>
      <c r="H50" s="50">
        <v>264</v>
      </c>
      <c r="I50" s="50">
        <v>4</v>
      </c>
      <c r="J50" s="50">
        <v>0</v>
      </c>
      <c r="K50" s="50">
        <v>4</v>
      </c>
      <c r="L50" s="50">
        <v>4</v>
      </c>
      <c r="M50" s="50">
        <v>48</v>
      </c>
      <c r="N50" s="50">
        <v>28</v>
      </c>
      <c r="O50" s="50">
        <v>2</v>
      </c>
      <c r="P50" s="50">
        <v>10</v>
      </c>
      <c r="Q50" s="50">
        <v>6</v>
      </c>
      <c r="R50" s="50">
        <v>0</v>
      </c>
      <c r="S50" s="50">
        <v>18</v>
      </c>
      <c r="T50" s="50">
        <v>2</v>
      </c>
      <c r="U50" s="50">
        <v>6</v>
      </c>
      <c r="V50" s="50">
        <v>4</v>
      </c>
      <c r="W50" s="50">
        <v>0</v>
      </c>
      <c r="X50" s="50">
        <v>10</v>
      </c>
      <c r="Y50" s="50">
        <v>6</v>
      </c>
      <c r="Z50" s="50">
        <v>2</v>
      </c>
      <c r="AA50" s="50">
        <v>6</v>
      </c>
      <c r="AB50" s="50">
        <v>6</v>
      </c>
      <c r="AC50" s="50">
        <v>26</v>
      </c>
      <c r="AD50" s="50">
        <v>2</v>
      </c>
      <c r="AE50" s="50">
        <v>30</v>
      </c>
      <c r="AF50" s="50">
        <v>22</v>
      </c>
      <c r="AG50" s="50">
        <v>0</v>
      </c>
      <c r="AH50" s="50">
        <v>4</v>
      </c>
      <c r="AI50" s="50">
        <v>4</v>
      </c>
      <c r="AJ50" s="50">
        <v>92</v>
      </c>
      <c r="AK50" s="50">
        <v>24</v>
      </c>
      <c r="AL50" s="50">
        <v>2350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abSelected="1" topLeftCell="A4" zoomScale="55" zoomScaleNormal="55" zoomScaleSheetLayoutView="70" workbookViewId="0">
      <selection activeCell="R46" sqref="R46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08203125" style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3" s="32" customFormat="1" x14ac:dyDescent="0.3">
      <c r="A4" s="31"/>
      <c r="B4" s="35">
        <v>45498</v>
      </c>
      <c r="C4" s="35">
        <v>45499</v>
      </c>
      <c r="D4" s="35">
        <v>45500</v>
      </c>
      <c r="E4" s="35">
        <v>45501</v>
      </c>
      <c r="F4" s="35">
        <v>45502</v>
      </c>
      <c r="G4" s="35">
        <v>45503</v>
      </c>
      <c r="H4" s="35">
        <v>45504</v>
      </c>
      <c r="I4" s="35">
        <v>45505</v>
      </c>
      <c r="J4" s="35">
        <v>45506</v>
      </c>
      <c r="K4" s="35">
        <v>45507</v>
      </c>
      <c r="L4" s="35">
        <v>45508</v>
      </c>
      <c r="M4" s="35">
        <v>45509</v>
      </c>
      <c r="N4" s="35">
        <v>45510</v>
      </c>
      <c r="O4" s="35">
        <v>45511</v>
      </c>
      <c r="P4" s="35">
        <v>45512</v>
      </c>
      <c r="Q4" s="35">
        <v>45513</v>
      </c>
      <c r="R4" s="35">
        <v>45514</v>
      </c>
      <c r="S4" s="35">
        <v>45515</v>
      </c>
      <c r="T4" s="35">
        <v>45516</v>
      </c>
      <c r="U4" s="35">
        <v>45517</v>
      </c>
      <c r="V4" s="35">
        <v>45518</v>
      </c>
      <c r="W4" s="35">
        <v>45519</v>
      </c>
      <c r="X4" s="35">
        <v>45520</v>
      </c>
      <c r="Y4" s="35">
        <v>45521</v>
      </c>
      <c r="Z4" s="35">
        <v>45522</v>
      </c>
      <c r="AA4" s="35">
        <v>45523</v>
      </c>
      <c r="AB4" s="35">
        <v>45524</v>
      </c>
      <c r="AC4" s="35">
        <v>45525</v>
      </c>
      <c r="AD4" s="35">
        <v>45526</v>
      </c>
      <c r="AE4" s="35">
        <v>45527</v>
      </c>
    </row>
    <row r="5" spans="1:33" x14ac:dyDescent="0.3">
      <c r="A5" s="7" t="s">
        <v>36</v>
      </c>
      <c r="B5" s="13">
        <v>171799</v>
      </c>
      <c r="C5" s="13">
        <v>178346</v>
      </c>
      <c r="D5" s="13">
        <v>174282</v>
      </c>
      <c r="E5" s="13">
        <v>165563</v>
      </c>
      <c r="F5" s="13">
        <v>172877</v>
      </c>
      <c r="G5" s="13">
        <v>168847</v>
      </c>
      <c r="H5" s="13">
        <v>161154</v>
      </c>
      <c r="I5" s="13">
        <v>167969</v>
      </c>
      <c r="J5" s="13">
        <v>169204</v>
      </c>
      <c r="K5" s="13">
        <v>166067</v>
      </c>
      <c r="L5" s="13">
        <v>167685</v>
      </c>
      <c r="M5" s="13">
        <v>167016</v>
      </c>
      <c r="N5" s="13">
        <v>166326</v>
      </c>
      <c r="O5" s="13">
        <v>163619</v>
      </c>
      <c r="P5" s="13">
        <v>174191</v>
      </c>
      <c r="Q5" s="13">
        <v>181846</v>
      </c>
      <c r="R5" s="13">
        <v>181822</v>
      </c>
      <c r="S5" s="13">
        <v>165599</v>
      </c>
      <c r="T5" s="13">
        <v>175528</v>
      </c>
      <c r="U5" s="13">
        <v>175724</v>
      </c>
      <c r="V5" s="13">
        <v>171645</v>
      </c>
      <c r="W5" s="13">
        <v>174895</v>
      </c>
      <c r="X5" s="13">
        <v>175519</v>
      </c>
      <c r="Y5" s="13">
        <v>173001</v>
      </c>
      <c r="Z5" s="13">
        <v>169467</v>
      </c>
      <c r="AA5" s="13">
        <v>163490</v>
      </c>
      <c r="AB5" s="13">
        <v>156843</v>
      </c>
      <c r="AC5" s="13">
        <v>153256</v>
      </c>
      <c r="AD5" s="13">
        <v>158777</v>
      </c>
      <c r="AE5" s="13">
        <v>170118</v>
      </c>
      <c r="AF5" s="24"/>
      <c r="AG5" s="24"/>
    </row>
    <row r="6" spans="1:33" x14ac:dyDescent="0.3">
      <c r="A6" s="8" t="s">
        <v>37</v>
      </c>
      <c r="B6" s="13">
        <v>204101</v>
      </c>
      <c r="C6" s="13">
        <v>222521</v>
      </c>
      <c r="D6" s="13">
        <v>221884</v>
      </c>
      <c r="E6" s="13">
        <v>224184</v>
      </c>
      <c r="F6" s="13">
        <v>212016</v>
      </c>
      <c r="G6" s="13">
        <v>204664</v>
      </c>
      <c r="H6" s="13">
        <v>213968</v>
      </c>
      <c r="I6" s="13">
        <v>206360</v>
      </c>
      <c r="J6" s="13">
        <v>215349</v>
      </c>
      <c r="K6" s="13">
        <v>215602</v>
      </c>
      <c r="L6" s="13">
        <v>220366</v>
      </c>
      <c r="M6" s="13">
        <v>207567</v>
      </c>
      <c r="N6" s="13">
        <v>200854</v>
      </c>
      <c r="O6" s="13">
        <v>216469</v>
      </c>
      <c r="P6" s="13">
        <v>207320</v>
      </c>
      <c r="Q6" s="13">
        <v>226328</v>
      </c>
      <c r="R6" s="13">
        <v>226493</v>
      </c>
      <c r="S6" s="13">
        <v>225622</v>
      </c>
      <c r="T6" s="13">
        <v>215078</v>
      </c>
      <c r="U6" s="13">
        <v>208036</v>
      </c>
      <c r="V6" s="13">
        <v>210292</v>
      </c>
      <c r="W6" s="13">
        <v>208522</v>
      </c>
      <c r="X6" s="13">
        <v>215196</v>
      </c>
      <c r="Y6" s="13">
        <v>217872</v>
      </c>
      <c r="Z6" s="13">
        <v>220195</v>
      </c>
      <c r="AA6" s="13">
        <v>205297</v>
      </c>
      <c r="AB6" s="13">
        <v>197319</v>
      </c>
      <c r="AC6" s="13">
        <v>196626</v>
      </c>
      <c r="AD6" s="13">
        <v>193375</v>
      </c>
      <c r="AE6" s="13">
        <v>204636</v>
      </c>
      <c r="AF6" s="24"/>
      <c r="AG6" s="24"/>
    </row>
    <row r="7" spans="1:33" x14ac:dyDescent="0.3">
      <c r="A7" s="13" t="s">
        <v>35</v>
      </c>
      <c r="B7" s="13">
        <v>375900</v>
      </c>
      <c r="C7" s="13">
        <v>400867</v>
      </c>
      <c r="D7" s="13">
        <v>396166</v>
      </c>
      <c r="E7" s="13">
        <v>389747</v>
      </c>
      <c r="F7" s="13">
        <v>384893</v>
      </c>
      <c r="G7" s="13">
        <v>373511</v>
      </c>
      <c r="H7" s="13">
        <v>375122</v>
      </c>
      <c r="I7" s="13">
        <v>374329</v>
      </c>
      <c r="J7" s="13">
        <v>384553</v>
      </c>
      <c r="K7" s="13">
        <v>381669</v>
      </c>
      <c r="L7" s="13">
        <v>388051</v>
      </c>
      <c r="M7" s="13">
        <v>374583</v>
      </c>
      <c r="N7" s="13">
        <v>367180</v>
      </c>
      <c r="O7" s="13">
        <v>380088</v>
      </c>
      <c r="P7" s="13">
        <v>381511</v>
      </c>
      <c r="Q7" s="13">
        <v>408174</v>
      </c>
      <c r="R7" s="13">
        <v>408315</v>
      </c>
      <c r="S7" s="13">
        <v>391221</v>
      </c>
      <c r="T7" s="13">
        <v>390606</v>
      </c>
      <c r="U7" s="13">
        <v>383760</v>
      </c>
      <c r="V7" s="13">
        <v>381937</v>
      </c>
      <c r="W7" s="13">
        <v>383417</v>
      </c>
      <c r="X7" s="13">
        <v>390715</v>
      </c>
      <c r="Y7" s="13">
        <v>390873</v>
      </c>
      <c r="Z7" s="13">
        <v>389662</v>
      </c>
      <c r="AA7" s="13">
        <v>368787</v>
      </c>
      <c r="AB7" s="13">
        <v>354162</v>
      </c>
      <c r="AC7" s="13">
        <v>349882</v>
      </c>
      <c r="AD7" s="13">
        <v>352152</v>
      </c>
      <c r="AE7" s="13">
        <v>374754</v>
      </c>
      <c r="AF7" s="24"/>
      <c r="AG7" s="24"/>
    </row>
    <row r="8" spans="1:3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3">
      <c r="A9" s="25"/>
      <c r="B9" s="33"/>
    </row>
    <row r="10" spans="1:33" x14ac:dyDescent="0.3">
      <c r="A10" s="5"/>
      <c r="B10" s="34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0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L47" sqref="L47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08203125" style="3" bestFit="1" customWidth="1"/>
    <col min="7" max="7" width="13.08203125" style="3" bestFit="1" customWidth="1"/>
    <col min="8" max="8" width="14.6640625" style="3" customWidth="1"/>
    <col min="9" max="9" width="13.9140625" style="3" bestFit="1" customWidth="1"/>
    <col min="10" max="10" width="14.08203125" style="3" bestFit="1" customWidth="1"/>
    <col min="11" max="11" width="15.66406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45139</v>
      </c>
      <c r="E4" s="21">
        <v>45170</v>
      </c>
      <c r="F4" s="21">
        <v>45200</v>
      </c>
      <c r="G4" s="21">
        <v>45231</v>
      </c>
      <c r="H4" s="21">
        <v>45261</v>
      </c>
      <c r="I4" s="21">
        <v>45292</v>
      </c>
      <c r="J4" s="22">
        <v>45323</v>
      </c>
      <c r="K4" s="22">
        <v>45352</v>
      </c>
      <c r="L4" s="22">
        <v>45383</v>
      </c>
      <c r="M4" s="22">
        <v>45413</v>
      </c>
      <c r="N4" s="22">
        <v>45445</v>
      </c>
      <c r="O4" s="22">
        <v>45476</v>
      </c>
    </row>
    <row r="5" spans="1:31" x14ac:dyDescent="0.3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17">
        <v>5273841</v>
      </c>
      <c r="K5" s="17">
        <v>5452156</v>
      </c>
      <c r="L5" s="17">
        <v>5204559</v>
      </c>
      <c r="M5" s="17">
        <v>4883700</v>
      </c>
      <c r="N5" s="17">
        <v>4462006</v>
      </c>
      <c r="O5" s="17">
        <v>5063282</v>
      </c>
    </row>
    <row r="6" spans="1:31" x14ac:dyDescent="0.3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17">
        <v>6516915</v>
      </c>
      <c r="K6" s="17">
        <v>6574140</v>
      </c>
      <c r="L6" s="17">
        <v>6233452</v>
      </c>
      <c r="M6" s="17">
        <v>5726133</v>
      </c>
      <c r="N6" s="17">
        <v>5608750</v>
      </c>
      <c r="O6" s="17">
        <v>6317029</v>
      </c>
    </row>
    <row r="7" spans="1:31" x14ac:dyDescent="0.3">
      <c r="C7" s="12" t="s">
        <v>38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17">
        <v>11790756</v>
      </c>
      <c r="K7" s="17">
        <v>12026296</v>
      </c>
      <c r="L7" s="17">
        <v>11438011</v>
      </c>
      <c r="M7" s="17">
        <v>10609833</v>
      </c>
      <c r="N7" s="17">
        <v>10070756</v>
      </c>
      <c r="O7" s="17">
        <v>11380311</v>
      </c>
    </row>
    <row r="8" spans="1:31" x14ac:dyDescent="0.3">
      <c r="A8" s="4"/>
      <c r="B8" s="4"/>
      <c r="C8" s="4"/>
      <c r="AE8" s="6" t="s">
        <v>57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6640625" bestFit="1" customWidth="1"/>
    <col min="4" max="4" width="17.9140625" hidden="1" customWidth="1"/>
    <col min="5" max="5" width="13.6640625" style="30" customWidth="1"/>
    <col min="7" max="8" width="8.66406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58</v>
      </c>
    </row>
    <row r="2" spans="1:10" s="20" customFormat="1" x14ac:dyDescent="0.3">
      <c r="A2" s="27">
        <f>DAY(Table1[DATE])</f>
        <v>23</v>
      </c>
      <c r="B2" s="27" t="str">
        <f>INDEX(J1:J12,MATCH(MONTH(Table1[DATE]),G1:G12,0))</f>
        <v>Aug</v>
      </c>
      <c r="C2" s="27">
        <f>YEAR(Table1[DATE])</f>
        <v>2024</v>
      </c>
      <c r="D2" s="27">
        <v>2023</v>
      </c>
      <c r="E2" s="29">
        <f>'30-Day PAX'!AE4</f>
        <v>45527</v>
      </c>
      <c r="G2" s="20">
        <v>2</v>
      </c>
      <c r="H2" s="20" t="s">
        <v>44</v>
      </c>
      <c r="J2" s="20" t="s">
        <v>59</v>
      </c>
    </row>
    <row r="3" spans="1:10" ht="52.5" hidden="1" customHeight="1" x14ac:dyDescent="0.3">
      <c r="G3">
        <v>3</v>
      </c>
      <c r="H3" t="s">
        <v>45</v>
      </c>
      <c r="J3" s="20" t="s">
        <v>60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61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23rd Aug 2024</v>
      </c>
      <c r="G5">
        <v>5</v>
      </c>
      <c r="H5" t="s">
        <v>47</v>
      </c>
      <c r="J5" s="20" t="s">
        <v>62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63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23rd Aug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64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23rd Aug 2024</v>
      </c>
      <c r="G9">
        <v>9</v>
      </c>
      <c r="H9" t="s">
        <v>47</v>
      </c>
      <c r="J9" s="20" t="s">
        <v>65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66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August 2023</v>
      </c>
      <c r="G11">
        <v>11</v>
      </c>
      <c r="H11" t="s">
        <v>47</v>
      </c>
      <c r="J11" s="20" t="s">
        <v>67</v>
      </c>
    </row>
    <row r="12" spans="1:10" hidden="1" x14ac:dyDescent="0.3">
      <c r="G12">
        <v>12</v>
      </c>
      <c r="H12" t="s">
        <v>47</v>
      </c>
      <c r="J12" s="20" t="s">
        <v>68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b2e8440b-ac47-426a-9dc1-f7ac9e817562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4894f43-eea7-4ced-b1a4-924f7f9085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F3541C-D5BF-4B95-97E9-24CFFCE58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2024-08-26T09:10:48Z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