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9\ข้อมูลให้ ITD 20240901\"/>
    </mc:Choice>
  </mc:AlternateContent>
  <xr:revisionPtr revIDLastSave="0" documentId="6_{8014C7E7-7DD7-4198-8D77-988854E2E56B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<sst xmlns="http://schemas.openxmlformats.org/spreadsheetml/2006/main" count="179" uniqueCount="69">
  <si>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</si>
  <si>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</si>
  <si>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</si>
  <si>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</si>
  <si>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</si>
  <si>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</si>
  <si>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</si>
  <si>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</si>
  <si>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</si>
  <si>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</si>
  <si>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</si>
  <si>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</si>
  <si>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</si>
  <si>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</si>
  <si>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</si>
  <si>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</si>
  <si>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</si>
  <si>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</si>
  <si>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</si>
  <si>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</si>
  <si>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</si>
  <si>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</si>
  <si>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</si>
  <si>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</si>
  <si>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</si>
  <si>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</si>
  <si>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</si>
  <si>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</si>
  <si>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</si>
  <si>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</si>
  <si>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</si>
  <si>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</si>
  <si>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</si>
  <si>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</si>
  <si>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</si>
  <si>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</si>
  <si>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</si>
  <si>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</si>
  <si>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</si>
  <si>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</si>
  <si>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</si>
  <si>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</si>
  <si>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</si>
  <si>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</si>
  <si>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</si>
  <si>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</si>
  <si>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</si>
  <si>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</si>
  <si>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</si>
  <si>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</si>
  <si>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</si>
  <si>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</si>
  <si>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</si>
  <si>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</si>
  <si>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</si>
  <si>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</si>
  <si>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</si>
  <si>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</si>
  <si>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</si>
  <si>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</si>
  <si>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</si>
  <si>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</si>
  <si>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</si>
  <si>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</si>
  <si>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</si>
  <si>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</si>
  <si>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</si>
  <si>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</si>
  <si>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ส.ค.67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</si>
</sst>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  <xf numFmtId="191" fontId="3" fillId="0" borderId="0" xfId="1" applyNumberFormat="1" applyFont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1st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09357885353479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9617249331918204E-17"/>
                  <c:y val="-1.57018414015110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129462</c:v>
                </c:pt>
                <c:pt idx="1">
                  <c:v>29413</c:v>
                </c:pt>
                <c:pt idx="2">
                  <c:v>22400</c:v>
                </c:pt>
                <c:pt idx="3">
                  <c:v>6038</c:v>
                </c:pt>
                <c:pt idx="4">
                  <c:v>794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1388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964</c:v>
                </c:pt>
                <c:pt idx="30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1.6207243770175641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1.6207243770175442E-3"/>
                  <c:y val="-4.7105524204532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0"/>
                  <c:y val="-5.2339471338369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5.4024145900582164E-4"/>
                  <c:y val="-4.71055242045327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-5.4024145900586132E-4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0"/>
                  <c:y val="-2.878670923610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1.0804829180117226E-3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0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5.4024145900586132E-4"/>
                  <c:y val="-4.44885506376142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1.0804829180117226E-3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5.4024145900586132E-4"/>
                  <c:y val="-5.4956444905288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7.9234498663836408E-17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1.0804829180117226E-3"/>
                  <c:y val="-4.71055242045328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-1.0804829180118018E-3"/>
                  <c:y val="-5.7573418472206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1.0804829180116433E-3"/>
                  <c:y val="-5.49564449052882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-4.9571679223459259E-4"/>
                  <c:y val="-4.6133582684030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3-49DA-926C-9A7EE6BFA642}"/>
                </c:ext>
              </c:extLst>
            </c:dLbl>
            <c:dLbl>
              <c:idx val="21"/>
              <c:layout>
                <c:manualLayout>
                  <c:x val="0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1.0804829180117226E-3"/>
                  <c:y val="-4.97224977714512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1.0804829180117226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5"/>
              <c:layout>
                <c:manualLayout>
                  <c:x val="0"/>
                  <c:y val="-3.9254603503777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0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-1.5846899732767282E-16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5.4024145900586132E-4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5.4024145900570281E-4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1.5846899732767282E-16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28383</c:v>
                </c:pt>
                <c:pt idx="1">
                  <c:v>40972</c:v>
                </c:pt>
                <c:pt idx="2">
                  <c:v>13860</c:v>
                </c:pt>
                <c:pt idx="3">
                  <c:v>14783</c:v>
                </c:pt>
                <c:pt idx="4">
                  <c:v>6944</c:v>
                </c:pt>
                <c:pt idx="5">
                  <c:v>4549</c:v>
                </c:pt>
                <c:pt idx="6">
                  <c:v>582</c:v>
                </c:pt>
                <c:pt idx="7">
                  <c:v>204</c:v>
                </c:pt>
                <c:pt idx="8">
                  <c:v>0</c:v>
                </c:pt>
                <c:pt idx="9">
                  <c:v>3927</c:v>
                </c:pt>
                <c:pt idx="10">
                  <c:v>4278</c:v>
                </c:pt>
                <c:pt idx="11">
                  <c:v>252</c:v>
                </c:pt>
                <c:pt idx="12">
                  <c:v>1221</c:v>
                </c:pt>
                <c:pt idx="13">
                  <c:v>923</c:v>
                </c:pt>
                <c:pt idx="14">
                  <c:v>2798</c:v>
                </c:pt>
                <c:pt idx="15">
                  <c:v>340</c:v>
                </c:pt>
                <c:pt idx="16">
                  <c:v>879</c:v>
                </c:pt>
                <c:pt idx="17">
                  <c:v>640</c:v>
                </c:pt>
                <c:pt idx="18">
                  <c:v>1432</c:v>
                </c:pt>
                <c:pt idx="19">
                  <c:v>663</c:v>
                </c:pt>
                <c:pt idx="20">
                  <c:v>298</c:v>
                </c:pt>
                <c:pt idx="21">
                  <c:v>164</c:v>
                </c:pt>
                <c:pt idx="22">
                  <c:v>830</c:v>
                </c:pt>
                <c:pt idx="23">
                  <c:v>2887</c:v>
                </c:pt>
                <c:pt idx="24">
                  <c:v>0</c:v>
                </c:pt>
                <c:pt idx="25">
                  <c:v>4029</c:v>
                </c:pt>
                <c:pt idx="26">
                  <c:v>3446</c:v>
                </c:pt>
                <c:pt idx="27">
                  <c:v>165</c:v>
                </c:pt>
                <c:pt idx="28">
                  <c:v>183</c:v>
                </c:pt>
                <c:pt idx="29">
                  <c:v>6916</c:v>
                </c:pt>
                <c:pt idx="30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1st Sep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713</c:v>
                </c:pt>
                <c:pt idx="1">
                  <c:v>216</c:v>
                </c:pt>
                <c:pt idx="2">
                  <c:v>133</c:v>
                </c:pt>
                <c:pt idx="3">
                  <c:v>47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214</c:v>
                </c:pt>
                <c:pt idx="1">
                  <c:v>272</c:v>
                </c:pt>
                <c:pt idx="2">
                  <c:v>108</c:v>
                </c:pt>
                <c:pt idx="3">
                  <c:v>100</c:v>
                </c:pt>
                <c:pt idx="4">
                  <c:v>44</c:v>
                </c:pt>
                <c:pt idx="5">
                  <c:v>28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32</c:v>
                </c:pt>
                <c:pt idx="10">
                  <c:v>26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20</c:v>
                </c:pt>
                <c:pt idx="24">
                  <c:v>0</c:v>
                </c:pt>
                <c:pt idx="25">
                  <c:v>26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73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1st Sep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45507</c:v>
                </c:pt>
                <c:pt idx="1">
                  <c:v>45508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45514</c:v>
                </c:pt>
                <c:pt idx="8">
                  <c:v>45515</c:v>
                </c:pt>
                <c:pt idx="9">
                  <c:v>45516</c:v>
                </c:pt>
                <c:pt idx="10">
                  <c:v>45517</c:v>
                </c:pt>
                <c:pt idx="11">
                  <c:v>45518</c:v>
                </c:pt>
                <c:pt idx="12">
                  <c:v>45519</c:v>
                </c:pt>
                <c:pt idx="13">
                  <c:v>45520</c:v>
                </c:pt>
                <c:pt idx="14">
                  <c:v>45521</c:v>
                </c:pt>
                <c:pt idx="15">
                  <c:v>45522</c:v>
                </c:pt>
                <c:pt idx="16">
                  <c:v>45523</c:v>
                </c:pt>
                <c:pt idx="17">
                  <c:v>45524</c:v>
                </c:pt>
                <c:pt idx="18">
                  <c:v>45525</c:v>
                </c:pt>
                <c:pt idx="19">
                  <c:v>45526</c:v>
                </c:pt>
                <c:pt idx="20">
                  <c:v>45527</c:v>
                </c:pt>
                <c:pt idx="21">
                  <c:v>45528</c:v>
                </c:pt>
                <c:pt idx="22">
                  <c:v>45529</c:v>
                </c:pt>
                <c:pt idx="23">
                  <c:v>45530</c:v>
                </c:pt>
                <c:pt idx="24">
                  <c:v>45531</c:v>
                </c:pt>
                <c:pt idx="25">
                  <c:v>45532</c:v>
                </c:pt>
                <c:pt idx="26">
                  <c:v>45533</c:v>
                </c:pt>
                <c:pt idx="27">
                  <c:v>45534</c:v>
                </c:pt>
                <c:pt idx="28">
                  <c:v>45535</c:v>
                </c:pt>
                <c:pt idx="29">
                  <c:v>45536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381669</c:v>
                </c:pt>
                <c:pt idx="1">
                  <c:v>388051</c:v>
                </c:pt>
                <c:pt idx="2">
                  <c:v>374583</c:v>
                </c:pt>
                <c:pt idx="3">
                  <c:v>367180</c:v>
                </c:pt>
                <c:pt idx="4">
                  <c:v>380088</c:v>
                </c:pt>
                <c:pt idx="5">
                  <c:v>381511</c:v>
                </c:pt>
                <c:pt idx="6">
                  <c:v>408174</c:v>
                </c:pt>
                <c:pt idx="7">
                  <c:v>408315</c:v>
                </c:pt>
                <c:pt idx="8">
                  <c:v>391221</c:v>
                </c:pt>
                <c:pt idx="9">
                  <c:v>390606</c:v>
                </c:pt>
                <c:pt idx="10">
                  <c:v>383760</c:v>
                </c:pt>
                <c:pt idx="11">
                  <c:v>381937</c:v>
                </c:pt>
                <c:pt idx="12">
                  <c:v>383417</c:v>
                </c:pt>
                <c:pt idx="13">
                  <c:v>390715</c:v>
                </c:pt>
                <c:pt idx="14">
                  <c:v>390873</c:v>
                </c:pt>
                <c:pt idx="15">
                  <c:v>389662</c:v>
                </c:pt>
                <c:pt idx="16">
                  <c:v>368787</c:v>
                </c:pt>
                <c:pt idx="17">
                  <c:v>354162</c:v>
                </c:pt>
                <c:pt idx="18">
                  <c:v>349882</c:v>
                </c:pt>
                <c:pt idx="19">
                  <c:v>352152</c:v>
                </c:pt>
                <c:pt idx="20">
                  <c:v>374754</c:v>
                </c:pt>
                <c:pt idx="21">
                  <c:v>359123</c:v>
                </c:pt>
                <c:pt idx="22">
                  <c:v>367296</c:v>
                </c:pt>
                <c:pt idx="23">
                  <c:v>348521</c:v>
                </c:pt>
                <c:pt idx="24">
                  <c:v>321018</c:v>
                </c:pt>
                <c:pt idx="25">
                  <c:v>315314</c:v>
                </c:pt>
                <c:pt idx="26">
                  <c:v>321589</c:v>
                </c:pt>
                <c:pt idx="27">
                  <c:v>344674</c:v>
                </c:pt>
                <c:pt idx="28">
                  <c:v>336219</c:v>
                </c:pt>
                <c:pt idx="29">
                  <c:v>337778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45507</c:v>
                </c:pt>
                <c:pt idx="1">
                  <c:v>45508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45514</c:v>
                </c:pt>
                <c:pt idx="8">
                  <c:v>45515</c:v>
                </c:pt>
                <c:pt idx="9">
                  <c:v>45516</c:v>
                </c:pt>
                <c:pt idx="10">
                  <c:v>45517</c:v>
                </c:pt>
                <c:pt idx="11">
                  <c:v>45518</c:v>
                </c:pt>
                <c:pt idx="12">
                  <c:v>45519</c:v>
                </c:pt>
                <c:pt idx="13">
                  <c:v>45520</c:v>
                </c:pt>
                <c:pt idx="14">
                  <c:v>45521</c:v>
                </c:pt>
                <c:pt idx="15">
                  <c:v>45522</c:v>
                </c:pt>
                <c:pt idx="16">
                  <c:v>45523</c:v>
                </c:pt>
                <c:pt idx="17">
                  <c:v>45524</c:v>
                </c:pt>
                <c:pt idx="18">
                  <c:v>45525</c:v>
                </c:pt>
                <c:pt idx="19">
                  <c:v>45526</c:v>
                </c:pt>
                <c:pt idx="20">
                  <c:v>45527</c:v>
                </c:pt>
                <c:pt idx="21">
                  <c:v>45528</c:v>
                </c:pt>
                <c:pt idx="22">
                  <c:v>45529</c:v>
                </c:pt>
                <c:pt idx="23">
                  <c:v>45530</c:v>
                </c:pt>
                <c:pt idx="24">
                  <c:v>45531</c:v>
                </c:pt>
                <c:pt idx="25">
                  <c:v>45532</c:v>
                </c:pt>
                <c:pt idx="26">
                  <c:v>45533</c:v>
                </c:pt>
                <c:pt idx="27">
                  <c:v>45534</c:v>
                </c:pt>
                <c:pt idx="28">
                  <c:v>45535</c:v>
                </c:pt>
                <c:pt idx="29">
                  <c:v>45536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166067</c:v>
                </c:pt>
                <c:pt idx="1">
                  <c:v>167685</c:v>
                </c:pt>
                <c:pt idx="2">
                  <c:v>167016</c:v>
                </c:pt>
                <c:pt idx="3">
                  <c:v>166326</c:v>
                </c:pt>
                <c:pt idx="4">
                  <c:v>163619</c:v>
                </c:pt>
                <c:pt idx="5">
                  <c:v>174191</c:v>
                </c:pt>
                <c:pt idx="6">
                  <c:v>181846</c:v>
                </c:pt>
                <c:pt idx="7">
                  <c:v>181822</c:v>
                </c:pt>
                <c:pt idx="8">
                  <c:v>165599</c:v>
                </c:pt>
                <c:pt idx="9">
                  <c:v>175528</c:v>
                </c:pt>
                <c:pt idx="10">
                  <c:v>175724</c:v>
                </c:pt>
                <c:pt idx="11">
                  <c:v>171645</c:v>
                </c:pt>
                <c:pt idx="12">
                  <c:v>174895</c:v>
                </c:pt>
                <c:pt idx="13">
                  <c:v>175519</c:v>
                </c:pt>
                <c:pt idx="14">
                  <c:v>173001</c:v>
                </c:pt>
                <c:pt idx="15">
                  <c:v>169467</c:v>
                </c:pt>
                <c:pt idx="16">
                  <c:v>163490</c:v>
                </c:pt>
                <c:pt idx="17">
                  <c:v>156843</c:v>
                </c:pt>
                <c:pt idx="18">
                  <c:v>153256</c:v>
                </c:pt>
                <c:pt idx="19">
                  <c:v>158777</c:v>
                </c:pt>
                <c:pt idx="20">
                  <c:v>170118</c:v>
                </c:pt>
                <c:pt idx="21">
                  <c:v>157988</c:v>
                </c:pt>
                <c:pt idx="22">
                  <c:v>160227</c:v>
                </c:pt>
                <c:pt idx="23">
                  <c:v>157089</c:v>
                </c:pt>
                <c:pt idx="24">
                  <c:v>143217</c:v>
                </c:pt>
                <c:pt idx="25">
                  <c:v>138204</c:v>
                </c:pt>
                <c:pt idx="26">
                  <c:v>143447</c:v>
                </c:pt>
                <c:pt idx="27">
                  <c:v>154441</c:v>
                </c:pt>
                <c:pt idx="28">
                  <c:v>144144</c:v>
                </c:pt>
                <c:pt idx="29">
                  <c:v>146977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45507</c:v>
                </c:pt>
                <c:pt idx="1">
                  <c:v>45508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45514</c:v>
                </c:pt>
                <c:pt idx="8">
                  <c:v>45515</c:v>
                </c:pt>
                <c:pt idx="9">
                  <c:v>45516</c:v>
                </c:pt>
                <c:pt idx="10">
                  <c:v>45517</c:v>
                </c:pt>
                <c:pt idx="11">
                  <c:v>45518</c:v>
                </c:pt>
                <c:pt idx="12">
                  <c:v>45519</c:v>
                </c:pt>
                <c:pt idx="13">
                  <c:v>45520</c:v>
                </c:pt>
                <c:pt idx="14">
                  <c:v>45521</c:v>
                </c:pt>
                <c:pt idx="15">
                  <c:v>45522</c:v>
                </c:pt>
                <c:pt idx="16">
                  <c:v>45523</c:v>
                </c:pt>
                <c:pt idx="17">
                  <c:v>45524</c:v>
                </c:pt>
                <c:pt idx="18">
                  <c:v>45525</c:v>
                </c:pt>
                <c:pt idx="19">
                  <c:v>45526</c:v>
                </c:pt>
                <c:pt idx="20">
                  <c:v>45527</c:v>
                </c:pt>
                <c:pt idx="21">
                  <c:v>45528</c:v>
                </c:pt>
                <c:pt idx="22">
                  <c:v>45529</c:v>
                </c:pt>
                <c:pt idx="23">
                  <c:v>45530</c:v>
                </c:pt>
                <c:pt idx="24">
                  <c:v>45531</c:v>
                </c:pt>
                <c:pt idx="25">
                  <c:v>45532</c:v>
                </c:pt>
                <c:pt idx="26">
                  <c:v>45533</c:v>
                </c:pt>
                <c:pt idx="27">
                  <c:v>45534</c:v>
                </c:pt>
                <c:pt idx="28">
                  <c:v>45535</c:v>
                </c:pt>
                <c:pt idx="29">
                  <c:v>45536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215602</c:v>
                </c:pt>
                <c:pt idx="1">
                  <c:v>220366</c:v>
                </c:pt>
                <c:pt idx="2">
                  <c:v>207567</c:v>
                </c:pt>
                <c:pt idx="3">
                  <c:v>200854</c:v>
                </c:pt>
                <c:pt idx="4">
                  <c:v>216469</c:v>
                </c:pt>
                <c:pt idx="5">
                  <c:v>207320</c:v>
                </c:pt>
                <c:pt idx="6">
                  <c:v>226328</c:v>
                </c:pt>
                <c:pt idx="7">
                  <c:v>226493</c:v>
                </c:pt>
                <c:pt idx="8">
                  <c:v>225622</c:v>
                </c:pt>
                <c:pt idx="9">
                  <c:v>215078</c:v>
                </c:pt>
                <c:pt idx="10">
                  <c:v>208036</c:v>
                </c:pt>
                <c:pt idx="11">
                  <c:v>210292</c:v>
                </c:pt>
                <c:pt idx="12">
                  <c:v>208522</c:v>
                </c:pt>
                <c:pt idx="13">
                  <c:v>215196</c:v>
                </c:pt>
                <c:pt idx="14">
                  <c:v>217872</c:v>
                </c:pt>
                <c:pt idx="15">
                  <c:v>220195</c:v>
                </c:pt>
                <c:pt idx="16">
                  <c:v>205297</c:v>
                </c:pt>
                <c:pt idx="17">
                  <c:v>197319</c:v>
                </c:pt>
                <c:pt idx="18">
                  <c:v>196626</c:v>
                </c:pt>
                <c:pt idx="19">
                  <c:v>193375</c:v>
                </c:pt>
                <c:pt idx="20">
                  <c:v>204636</c:v>
                </c:pt>
                <c:pt idx="21">
                  <c:v>201135</c:v>
                </c:pt>
                <c:pt idx="22">
                  <c:v>207069</c:v>
                </c:pt>
                <c:pt idx="23">
                  <c:v>191432</c:v>
                </c:pt>
                <c:pt idx="24">
                  <c:v>177801</c:v>
                </c:pt>
                <c:pt idx="25">
                  <c:v>177110</c:v>
                </c:pt>
                <c:pt idx="26">
                  <c:v>178142</c:v>
                </c:pt>
                <c:pt idx="27">
                  <c:v>190233</c:v>
                </c:pt>
                <c:pt idx="28">
                  <c:v>192075</c:v>
                </c:pt>
                <c:pt idx="29">
                  <c:v>190801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September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8890888</c:v>
                </c:pt>
                <c:pt idx="1">
                  <c:v>10462501</c:v>
                </c:pt>
                <c:pt idx="2">
                  <c:v>10693674</c:v>
                </c:pt>
                <c:pt idx="3">
                  <c:v>11896110</c:v>
                </c:pt>
                <c:pt idx="4">
                  <c:v>12358244</c:v>
                </c:pt>
                <c:pt idx="5">
                  <c:v>11790756</c:v>
                </c:pt>
                <c:pt idx="6">
                  <c:v>12026296</c:v>
                </c:pt>
                <c:pt idx="7">
                  <c:v>11438011</c:v>
                </c:pt>
                <c:pt idx="8">
                  <c:v>10609833</c:v>
                </c:pt>
                <c:pt idx="9">
                  <c:v>10070756</c:v>
                </c:pt>
                <c:pt idx="10">
                  <c:v>11380311</c:v>
                </c:pt>
                <c:pt idx="11">
                  <c:v>11464135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4323268</c:v>
                </c:pt>
                <c:pt idx="1">
                  <c:v>5112748</c:v>
                </c:pt>
                <c:pt idx="2">
                  <c:v>5206039</c:v>
                </c:pt>
                <c:pt idx="3">
                  <c:v>5492273</c:v>
                </c:pt>
                <c:pt idx="4">
                  <c:v>5726778</c:v>
                </c:pt>
                <c:pt idx="5">
                  <c:v>5273841</c:v>
                </c:pt>
                <c:pt idx="6">
                  <c:v>5452156</c:v>
                </c:pt>
                <c:pt idx="7">
                  <c:v>5204559</c:v>
                </c:pt>
                <c:pt idx="8">
                  <c:v>4883700</c:v>
                </c:pt>
                <c:pt idx="9">
                  <c:v>4462006</c:v>
                </c:pt>
                <c:pt idx="10">
                  <c:v>5063282</c:v>
                </c:pt>
                <c:pt idx="11">
                  <c:v>5088364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3.9301861803785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45445</c:v>
                </c:pt>
                <c:pt idx="10">
                  <c:v>45476</c:v>
                </c:pt>
                <c:pt idx="11">
                  <c:v>45507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4567620</c:v>
                </c:pt>
                <c:pt idx="1">
                  <c:v>5349753</c:v>
                </c:pt>
                <c:pt idx="2">
                  <c:v>5487635</c:v>
                </c:pt>
                <c:pt idx="3">
                  <c:v>6403837</c:v>
                </c:pt>
                <c:pt idx="4">
                  <c:v>6631466</c:v>
                </c:pt>
                <c:pt idx="5">
                  <c:v>6516915</c:v>
                </c:pt>
                <c:pt idx="6">
                  <c:v>6574140</c:v>
                </c:pt>
                <c:pt idx="7">
                  <c:v>6233452</c:v>
                </c:pt>
                <c:pt idx="8">
                  <c:v>5726133</c:v>
                </c:pt>
                <c:pt idx="9">
                  <c:v>5608750</c:v>
                </c:pt>
                <c:pt idx="10">
                  <c:v>6317029</c:v>
                </c:pt>
                <c:pt idx="11">
                  <c:v>6375771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K53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47" width="9" style="1"/>
    <col min="48" max="48" width="9" style="1" customWidth="1"/>
    <col min="49" max="16384" width="9" style="1"/>
  </cols>
  <sheetData>
    <row r="1" spans="1:3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1:3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1:3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1:3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3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25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</row>
    <row r="31" spans="1:37" ht="14.25" hidden="1" customHeight="1" x14ac:dyDescent="0.25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idden="1" x14ac:dyDescent="0.25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hidden="1" x14ac:dyDescent="0.25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idden="1" x14ac:dyDescent="0.25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idden="1" x14ac:dyDescent="0.25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idden="1" x14ac:dyDescent="0.25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hidden="1" x14ac:dyDescent="0.25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hidden="1" x14ac:dyDescent="0.25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hidden="1" x14ac:dyDescent="0.25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1:37" hidden="1" x14ac:dyDescent="0.25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hidden="1" x14ac:dyDescent="0.25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7" hidden="1" x14ac:dyDescent="0.25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idden="1" x14ac:dyDescent="0.25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37" hidden="1" x14ac:dyDescent="0.25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hidden="1" x14ac:dyDescent="0.25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1:37" hidden="1" x14ac:dyDescent="0.25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</row>
    <row r="47" spans="1:37" hidden="1" x14ac:dyDescent="0.25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</row>
    <row r="48" spans="1:37" hidden="1" x14ac:dyDescent="0.25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hidden="1" x14ac:dyDescent="0.25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37" x14ac:dyDescent="0.25">
      <c r="A50" s="45" t="s">
        <v>36</v>
      </c>
      <c r="B50" s="46">
        <v>28383</v>
      </c>
      <c r="C50" s="46">
        <v>4549</v>
      </c>
      <c r="D50" s="46">
        <v>14783</v>
      </c>
      <c r="E50" s="46">
        <v>40972</v>
      </c>
      <c r="F50" s="46">
        <v>6944</v>
      </c>
      <c r="G50" s="46">
        <v>13860</v>
      </c>
      <c r="H50" s="46">
        <v>582</v>
      </c>
      <c r="I50" s="46">
        <v>0</v>
      </c>
      <c r="J50" s="46">
        <v>204</v>
      </c>
      <c r="K50" s="46">
        <v>0</v>
      </c>
      <c r="L50" s="46">
        <v>3927</v>
      </c>
      <c r="M50" s="46">
        <v>4278</v>
      </c>
      <c r="N50" s="46">
        <v>252</v>
      </c>
      <c r="O50" s="46">
        <v>1221</v>
      </c>
      <c r="P50" s="46">
        <v>923</v>
      </c>
      <c r="Q50" s="46">
        <v>0</v>
      </c>
      <c r="R50" s="46">
        <v>2798</v>
      </c>
      <c r="S50" s="46">
        <v>340</v>
      </c>
      <c r="T50" s="46">
        <v>879</v>
      </c>
      <c r="U50" s="46">
        <v>640</v>
      </c>
      <c r="V50" s="46">
        <v>0</v>
      </c>
      <c r="W50" s="46">
        <v>1432</v>
      </c>
      <c r="X50" s="46">
        <v>663</v>
      </c>
      <c r="Y50" s="46">
        <v>298</v>
      </c>
      <c r="Z50" s="46">
        <v>164</v>
      </c>
      <c r="AA50" s="46">
        <v>830</v>
      </c>
      <c r="AB50" s="46">
        <v>2887</v>
      </c>
      <c r="AC50" s="46">
        <v>0</v>
      </c>
      <c r="AD50" s="46">
        <v>4029</v>
      </c>
      <c r="AE50" s="46">
        <v>3446</v>
      </c>
      <c r="AF50" s="46">
        <v>0</v>
      </c>
      <c r="AG50" s="46">
        <v>165</v>
      </c>
      <c r="AH50" s="46">
        <v>183</v>
      </c>
      <c r="AI50" s="46">
        <v>6916</v>
      </c>
      <c r="AJ50" s="46">
        <v>429</v>
      </c>
      <c r="AK50" s="46">
        <f>SUM(B50:AJ50)</f>
        <v>146977</v>
      </c>
    </row>
    <row r="51" spans="1:37" x14ac:dyDescent="0.25">
      <c r="A51" s="47" t="s">
        <v>37</v>
      </c>
      <c r="B51" s="46">
        <v>129462</v>
      </c>
      <c r="C51" s="46">
        <v>0</v>
      </c>
      <c r="D51" s="46">
        <v>6038</v>
      </c>
      <c r="E51" s="46">
        <v>29413</v>
      </c>
      <c r="F51" s="46">
        <v>794</v>
      </c>
      <c r="G51" s="46">
        <v>22400</v>
      </c>
      <c r="H51" s="46">
        <v>0</v>
      </c>
      <c r="I51" s="46">
        <v>0</v>
      </c>
      <c r="J51" s="46">
        <v>0</v>
      </c>
      <c r="K51" s="46">
        <v>0</v>
      </c>
      <c r="L51" s="46">
        <v>1388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964</v>
      </c>
      <c r="AJ51" s="46">
        <v>342</v>
      </c>
      <c r="AK51" s="46">
        <f t="shared" ref="AK51:AK52" si="0">SUM(B51:AJ51)</f>
        <v>190801</v>
      </c>
    </row>
    <row r="52" spans="1:37" x14ac:dyDescent="0.25">
      <c r="A52" s="38" t="s">
        <v>35</v>
      </c>
      <c r="B52" s="46">
        <v>157845</v>
      </c>
      <c r="C52" s="46">
        <v>4549</v>
      </c>
      <c r="D52" s="46">
        <v>20821</v>
      </c>
      <c r="E52" s="46">
        <v>70385</v>
      </c>
      <c r="F52" s="46">
        <v>7738</v>
      </c>
      <c r="G52" s="46">
        <v>36260</v>
      </c>
      <c r="H52" s="46">
        <v>582</v>
      </c>
      <c r="I52" s="46">
        <v>0</v>
      </c>
      <c r="J52" s="46">
        <v>204</v>
      </c>
      <c r="K52" s="46">
        <v>0</v>
      </c>
      <c r="L52" s="46">
        <v>5315</v>
      </c>
      <c r="M52" s="46">
        <v>4278</v>
      </c>
      <c r="N52" s="46">
        <v>252</v>
      </c>
      <c r="O52" s="46">
        <v>1221</v>
      </c>
      <c r="P52" s="46">
        <v>923</v>
      </c>
      <c r="Q52" s="46">
        <v>0</v>
      </c>
      <c r="R52" s="46">
        <v>2798</v>
      </c>
      <c r="S52" s="46">
        <v>340</v>
      </c>
      <c r="T52" s="46">
        <v>879</v>
      </c>
      <c r="U52" s="46">
        <v>640</v>
      </c>
      <c r="V52" s="46">
        <v>0</v>
      </c>
      <c r="W52" s="46">
        <v>1432</v>
      </c>
      <c r="X52" s="46">
        <v>663</v>
      </c>
      <c r="Y52" s="46">
        <v>298</v>
      </c>
      <c r="Z52" s="46">
        <v>164</v>
      </c>
      <c r="AA52" s="46">
        <v>830</v>
      </c>
      <c r="AB52" s="46">
        <v>2887</v>
      </c>
      <c r="AC52" s="46">
        <v>0</v>
      </c>
      <c r="AD52" s="46">
        <v>4029</v>
      </c>
      <c r="AE52" s="46">
        <v>3446</v>
      </c>
      <c r="AF52" s="46">
        <v>0</v>
      </c>
      <c r="AG52" s="46">
        <v>165</v>
      </c>
      <c r="AH52" s="46">
        <v>183</v>
      </c>
      <c r="AI52" s="46">
        <v>7880</v>
      </c>
      <c r="AJ52" s="46">
        <v>771</v>
      </c>
      <c r="AK52" s="46">
        <f t="shared" si="0"/>
        <v>337778</v>
      </c>
    </row>
    <row r="53" spans="1:3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5" zoomScaleNormal="55" workbookViewId="0"/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25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25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25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25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25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25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25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25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25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25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25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25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25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25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25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25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25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25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25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25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25">
      <c r="A48" s="36"/>
      <c r="B48" s="50" t="s">
        <v>36</v>
      </c>
      <c r="C48" s="49">
        <v>214</v>
      </c>
      <c r="D48" s="49">
        <v>28</v>
      </c>
      <c r="E48" s="49">
        <v>100</v>
      </c>
      <c r="F48" s="49">
        <v>272</v>
      </c>
      <c r="G48" s="49">
        <v>44</v>
      </c>
      <c r="H48" s="49">
        <v>108</v>
      </c>
      <c r="I48" s="49">
        <v>4</v>
      </c>
      <c r="J48" s="49">
        <v>0</v>
      </c>
      <c r="K48" s="49">
        <v>2</v>
      </c>
      <c r="L48" s="49">
        <v>0</v>
      </c>
      <c r="M48" s="49">
        <v>32</v>
      </c>
      <c r="N48" s="49">
        <v>26</v>
      </c>
      <c r="O48" s="49">
        <v>2</v>
      </c>
      <c r="P48" s="49">
        <v>8</v>
      </c>
      <c r="Q48" s="49">
        <v>6</v>
      </c>
      <c r="R48" s="49">
        <v>0</v>
      </c>
      <c r="S48" s="49">
        <v>18</v>
      </c>
      <c r="T48" s="49">
        <v>2</v>
      </c>
      <c r="U48" s="49">
        <v>6</v>
      </c>
      <c r="V48" s="49">
        <v>4</v>
      </c>
      <c r="W48" s="49">
        <v>0</v>
      </c>
      <c r="X48" s="49">
        <v>10</v>
      </c>
      <c r="Y48" s="49">
        <v>4</v>
      </c>
      <c r="Z48" s="49">
        <v>2</v>
      </c>
      <c r="AA48" s="49">
        <v>4</v>
      </c>
      <c r="AB48" s="49">
        <v>6</v>
      </c>
      <c r="AC48" s="49">
        <v>20</v>
      </c>
      <c r="AD48" s="49">
        <v>0</v>
      </c>
      <c r="AE48" s="49">
        <v>26</v>
      </c>
      <c r="AF48" s="49">
        <v>24</v>
      </c>
      <c r="AG48" s="49">
        <v>0</v>
      </c>
      <c r="AH48" s="49">
        <v>4</v>
      </c>
      <c r="AI48" s="49">
        <v>4</v>
      </c>
      <c r="AJ48" s="49">
        <v>73</v>
      </c>
      <c r="AK48" s="49">
        <v>6</v>
      </c>
      <c r="AL48" s="49">
        <f>SUM(C48:AK48)</f>
        <v>1059</v>
      </c>
      <c r="AM48" s="36"/>
      <c r="AN48" s="36"/>
      <c r="AO48" s="36"/>
    </row>
    <row r="49" spans="1:41" x14ac:dyDescent="0.25">
      <c r="A49" s="36"/>
      <c r="B49" s="51" t="s">
        <v>37</v>
      </c>
      <c r="C49" s="49">
        <v>713</v>
      </c>
      <c r="D49" s="49">
        <v>0</v>
      </c>
      <c r="E49" s="49">
        <v>47</v>
      </c>
      <c r="F49" s="49">
        <v>216</v>
      </c>
      <c r="G49" s="49">
        <v>8</v>
      </c>
      <c r="H49" s="49">
        <v>133</v>
      </c>
      <c r="I49" s="49">
        <v>0</v>
      </c>
      <c r="J49" s="49">
        <v>0</v>
      </c>
      <c r="K49" s="49">
        <v>0</v>
      </c>
      <c r="L49" s="49">
        <v>0</v>
      </c>
      <c r="M49" s="49">
        <v>12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12</v>
      </c>
      <c r="AK49" s="49">
        <v>4</v>
      </c>
      <c r="AL49" s="49">
        <f t="shared" ref="AL49:AL50" si="0">SUM(C49:AK49)</f>
        <v>1145</v>
      </c>
      <c r="AM49" s="36"/>
      <c r="AN49" s="36"/>
      <c r="AO49" s="36"/>
    </row>
    <row r="50" spans="1:41" x14ac:dyDescent="0.25">
      <c r="A50" s="36"/>
      <c r="B50" s="38" t="s">
        <v>35</v>
      </c>
      <c r="C50" s="49">
        <v>927</v>
      </c>
      <c r="D50" s="49">
        <v>28</v>
      </c>
      <c r="E50" s="49">
        <v>147</v>
      </c>
      <c r="F50" s="49">
        <v>488</v>
      </c>
      <c r="G50" s="49">
        <v>52</v>
      </c>
      <c r="H50" s="49">
        <v>241</v>
      </c>
      <c r="I50" s="49">
        <v>4</v>
      </c>
      <c r="J50" s="49">
        <v>0</v>
      </c>
      <c r="K50" s="49">
        <v>2</v>
      </c>
      <c r="L50" s="49">
        <v>0</v>
      </c>
      <c r="M50" s="49">
        <v>44</v>
      </c>
      <c r="N50" s="49">
        <v>26</v>
      </c>
      <c r="O50" s="49">
        <v>2</v>
      </c>
      <c r="P50" s="49">
        <v>8</v>
      </c>
      <c r="Q50" s="49">
        <v>6</v>
      </c>
      <c r="R50" s="49">
        <v>0</v>
      </c>
      <c r="S50" s="49">
        <v>18</v>
      </c>
      <c r="T50" s="49">
        <v>2</v>
      </c>
      <c r="U50" s="49">
        <v>6</v>
      </c>
      <c r="V50" s="49">
        <v>4</v>
      </c>
      <c r="W50" s="49">
        <v>0</v>
      </c>
      <c r="X50" s="49">
        <v>10</v>
      </c>
      <c r="Y50" s="49">
        <v>4</v>
      </c>
      <c r="Z50" s="49">
        <v>2</v>
      </c>
      <c r="AA50" s="49">
        <v>4</v>
      </c>
      <c r="AB50" s="49">
        <v>6</v>
      </c>
      <c r="AC50" s="49">
        <v>20</v>
      </c>
      <c r="AD50" s="49">
        <v>0</v>
      </c>
      <c r="AE50" s="49">
        <v>26</v>
      </c>
      <c r="AF50" s="49">
        <v>24</v>
      </c>
      <c r="AG50" s="49">
        <v>0</v>
      </c>
      <c r="AH50" s="49">
        <v>4</v>
      </c>
      <c r="AI50" s="49">
        <v>4</v>
      </c>
      <c r="AJ50" s="49">
        <v>85</v>
      </c>
      <c r="AK50" s="49">
        <v>10</v>
      </c>
      <c r="AL50" s="49">
        <f t="shared" si="0"/>
        <v>2204</v>
      </c>
      <c r="AM50" s="36"/>
      <c r="AN50" s="36"/>
      <c r="AO50" s="36"/>
    </row>
    <row r="51" spans="1:4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35">
        <v>45507</v>
      </c>
      <c r="C4" s="35">
        <v>45508</v>
      </c>
      <c r="D4" s="35">
        <v>45509</v>
      </c>
      <c r="E4" s="35">
        <v>45510</v>
      </c>
      <c r="F4" s="35">
        <v>45511</v>
      </c>
      <c r="G4" s="35">
        <v>45512</v>
      </c>
      <c r="H4" s="35">
        <v>45513</v>
      </c>
      <c r="I4" s="35">
        <v>45514</v>
      </c>
      <c r="J4" s="35">
        <v>45515</v>
      </c>
      <c r="K4" s="35">
        <v>45516</v>
      </c>
      <c r="L4" s="35">
        <v>45517</v>
      </c>
      <c r="M4" s="35">
        <v>45518</v>
      </c>
      <c r="N4" s="35">
        <v>45519</v>
      </c>
      <c r="O4" s="35">
        <v>45520</v>
      </c>
      <c r="P4" s="35">
        <v>45521</v>
      </c>
      <c r="Q4" s="35">
        <v>45522</v>
      </c>
      <c r="R4" s="35">
        <v>45523</v>
      </c>
      <c r="S4" s="35">
        <v>45524</v>
      </c>
      <c r="T4" s="35">
        <v>45525</v>
      </c>
      <c r="U4" s="35">
        <v>45526</v>
      </c>
      <c r="V4" s="35">
        <v>45527</v>
      </c>
      <c r="W4" s="35">
        <v>45528</v>
      </c>
      <c r="X4" s="35">
        <v>45529</v>
      </c>
      <c r="Y4" s="35">
        <v>45530</v>
      </c>
      <c r="Z4" s="35">
        <v>45531</v>
      </c>
      <c r="AA4" s="35">
        <v>45532</v>
      </c>
      <c r="AB4" s="35">
        <v>45533</v>
      </c>
      <c r="AC4" s="35">
        <v>45534</v>
      </c>
      <c r="AD4" s="35">
        <v>45535</v>
      </c>
      <c r="AE4" s="35">
        <v>45536</v>
      </c>
    </row>
    <row r="5" spans="1:32" x14ac:dyDescent="0.25">
      <c r="A5" s="7" t="s">
        <v>36</v>
      </c>
      <c r="B5" s="13">
        <v>166067</v>
      </c>
      <c r="C5" s="13">
        <v>167685</v>
      </c>
      <c r="D5" s="13">
        <v>167016</v>
      </c>
      <c r="E5" s="13">
        <v>166326</v>
      </c>
      <c r="F5" s="13">
        <v>163619</v>
      </c>
      <c r="G5" s="13">
        <v>174191</v>
      </c>
      <c r="H5" s="13">
        <v>181846</v>
      </c>
      <c r="I5" s="13">
        <v>181822</v>
      </c>
      <c r="J5" s="13">
        <v>165599</v>
      </c>
      <c r="K5" s="13">
        <v>175528</v>
      </c>
      <c r="L5" s="13">
        <v>175724</v>
      </c>
      <c r="M5" s="13">
        <v>171645</v>
      </c>
      <c r="N5" s="13">
        <v>174895</v>
      </c>
      <c r="O5" s="13">
        <v>175519</v>
      </c>
      <c r="P5" s="13">
        <v>173001</v>
      </c>
      <c r="Q5" s="13">
        <v>169467</v>
      </c>
      <c r="R5" s="13">
        <v>163490</v>
      </c>
      <c r="S5" s="13">
        <v>156843</v>
      </c>
      <c r="T5" s="13">
        <v>153256</v>
      </c>
      <c r="U5" s="13">
        <v>158777</v>
      </c>
      <c r="V5" s="13">
        <v>170118</v>
      </c>
      <c r="W5" s="13">
        <v>157988</v>
      </c>
      <c r="X5" s="13">
        <v>160227</v>
      </c>
      <c r="Y5" s="13">
        <v>157089</v>
      </c>
      <c r="Z5" s="13">
        <v>143217</v>
      </c>
      <c r="AA5" s="13">
        <v>138204</v>
      </c>
      <c r="AB5" s="13">
        <v>143447</v>
      </c>
      <c r="AC5" s="13">
        <v>154441</v>
      </c>
      <c r="AD5" s="13">
        <v>144144</v>
      </c>
      <c r="AE5" s="13">
        <v>146977</v>
      </c>
      <c r="AF5" s="24"/>
    </row>
    <row r="6" spans="1:32" x14ac:dyDescent="0.25">
      <c r="A6" s="8" t="s">
        <v>37</v>
      </c>
      <c r="B6" s="13">
        <v>215602</v>
      </c>
      <c r="C6" s="13">
        <v>220366</v>
      </c>
      <c r="D6" s="13">
        <v>207567</v>
      </c>
      <c r="E6" s="13">
        <v>200854</v>
      </c>
      <c r="F6" s="13">
        <v>216469</v>
      </c>
      <c r="G6" s="13">
        <v>207320</v>
      </c>
      <c r="H6" s="13">
        <v>226328</v>
      </c>
      <c r="I6" s="13">
        <v>226493</v>
      </c>
      <c r="J6" s="13">
        <v>225622</v>
      </c>
      <c r="K6" s="13">
        <v>215078</v>
      </c>
      <c r="L6" s="13">
        <v>208036</v>
      </c>
      <c r="M6" s="13">
        <v>210292</v>
      </c>
      <c r="N6" s="13">
        <v>208522</v>
      </c>
      <c r="O6" s="13">
        <v>215196</v>
      </c>
      <c r="P6" s="13">
        <v>217872</v>
      </c>
      <c r="Q6" s="13">
        <v>220195</v>
      </c>
      <c r="R6" s="13">
        <v>205297</v>
      </c>
      <c r="S6" s="13">
        <v>197319</v>
      </c>
      <c r="T6" s="13">
        <v>196626</v>
      </c>
      <c r="U6" s="13">
        <v>193375</v>
      </c>
      <c r="V6" s="13">
        <v>204636</v>
      </c>
      <c r="W6" s="13">
        <v>201135</v>
      </c>
      <c r="X6" s="13">
        <v>207069</v>
      </c>
      <c r="Y6" s="13">
        <v>191432</v>
      </c>
      <c r="Z6" s="13">
        <v>177801</v>
      </c>
      <c r="AA6" s="13">
        <v>177110</v>
      </c>
      <c r="AB6" s="13">
        <v>178142</v>
      </c>
      <c r="AC6" s="13">
        <v>190233</v>
      </c>
      <c r="AD6" s="13">
        <v>192075</v>
      </c>
      <c r="AE6" s="13">
        <v>190801</v>
      </c>
      <c r="AF6" s="24"/>
    </row>
    <row r="7" spans="1:32" x14ac:dyDescent="0.25">
      <c r="A7" s="13" t="s">
        <v>35</v>
      </c>
      <c r="B7" s="13">
        <v>381669</v>
      </c>
      <c r="C7" s="13">
        <v>388051</v>
      </c>
      <c r="D7" s="13">
        <v>374583</v>
      </c>
      <c r="E7" s="13">
        <v>367180</v>
      </c>
      <c r="F7" s="13">
        <v>380088</v>
      </c>
      <c r="G7" s="13">
        <v>381511</v>
      </c>
      <c r="H7" s="13">
        <v>408174</v>
      </c>
      <c r="I7" s="13">
        <v>408315</v>
      </c>
      <c r="J7" s="13">
        <v>391221</v>
      </c>
      <c r="K7" s="13">
        <v>390606</v>
      </c>
      <c r="L7" s="13">
        <v>383760</v>
      </c>
      <c r="M7" s="13">
        <v>381937</v>
      </c>
      <c r="N7" s="13">
        <v>383417</v>
      </c>
      <c r="O7" s="13">
        <v>390715</v>
      </c>
      <c r="P7" s="13">
        <v>390873</v>
      </c>
      <c r="Q7" s="13">
        <v>389662</v>
      </c>
      <c r="R7" s="13">
        <v>368787</v>
      </c>
      <c r="S7" s="13">
        <v>354162</v>
      </c>
      <c r="T7" s="13">
        <v>349882</v>
      </c>
      <c r="U7" s="13">
        <v>352152</v>
      </c>
      <c r="V7" s="13">
        <v>374754</v>
      </c>
      <c r="W7" s="13">
        <v>359123</v>
      </c>
      <c r="X7" s="13">
        <v>367296</v>
      </c>
      <c r="Y7" s="13">
        <v>348521</v>
      </c>
      <c r="Z7" s="13">
        <v>321018</v>
      </c>
      <c r="AA7" s="13">
        <v>315314</v>
      </c>
      <c r="AB7" s="13">
        <v>321589</v>
      </c>
      <c r="AC7" s="13">
        <v>344674</v>
      </c>
      <c r="AD7" s="13">
        <v>336219</v>
      </c>
      <c r="AE7" s="13">
        <v>337778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/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1">
        <v>45170</v>
      </c>
      <c r="E4" s="21">
        <v>45200</v>
      </c>
      <c r="F4" s="21">
        <v>45231</v>
      </c>
      <c r="G4" s="21">
        <v>45261</v>
      </c>
      <c r="H4" s="21">
        <v>45292</v>
      </c>
      <c r="I4" s="22">
        <v>45323</v>
      </c>
      <c r="J4" s="22">
        <v>45352</v>
      </c>
      <c r="K4" s="22">
        <v>45383</v>
      </c>
      <c r="L4" s="22">
        <v>45413</v>
      </c>
      <c r="M4" s="22">
        <v>45445</v>
      </c>
      <c r="N4" s="22">
        <v>45476</v>
      </c>
      <c r="O4" s="22">
        <v>45507</v>
      </c>
    </row>
    <row r="5" spans="1:31" x14ac:dyDescent="0.25">
      <c r="A5" s="4"/>
      <c r="B5" s="4"/>
      <c r="C5" s="9" t="s">
        <v>36</v>
      </c>
      <c r="D5" s="10">
        <v>4323268</v>
      </c>
      <c r="E5" s="10">
        <v>5112748</v>
      </c>
      <c r="F5" s="10">
        <v>5206039</v>
      </c>
      <c r="G5" s="10">
        <v>5492273</v>
      </c>
      <c r="H5" s="10">
        <v>5726778</v>
      </c>
      <c r="I5" s="17">
        <v>5273841</v>
      </c>
      <c r="J5" s="17">
        <v>5452156</v>
      </c>
      <c r="K5" s="17">
        <v>5204559</v>
      </c>
      <c r="L5" s="17">
        <v>4883700</v>
      </c>
      <c r="M5" s="17">
        <v>4462006</v>
      </c>
      <c r="N5" s="17">
        <v>5063282</v>
      </c>
      <c r="O5" s="52">
        <v>5088364</v>
      </c>
    </row>
    <row r="6" spans="1:31" x14ac:dyDescent="0.25">
      <c r="A6" s="4"/>
      <c r="B6" s="4"/>
      <c r="C6" s="11" t="s">
        <v>37</v>
      </c>
      <c r="D6" s="10">
        <v>4567620</v>
      </c>
      <c r="E6" s="10">
        <v>5349753</v>
      </c>
      <c r="F6" s="10">
        <v>5487635</v>
      </c>
      <c r="G6" s="10">
        <v>6403837</v>
      </c>
      <c r="H6" s="10">
        <v>6631466</v>
      </c>
      <c r="I6" s="17">
        <v>6516915</v>
      </c>
      <c r="J6" s="17">
        <v>6574140</v>
      </c>
      <c r="K6" s="17">
        <v>6233452</v>
      </c>
      <c r="L6" s="17">
        <v>5726133</v>
      </c>
      <c r="M6" s="17">
        <v>5608750</v>
      </c>
      <c r="N6" s="17">
        <v>6317029</v>
      </c>
      <c r="O6" s="52">
        <v>6375771</v>
      </c>
    </row>
    <row r="7" spans="1:31" x14ac:dyDescent="0.25">
      <c r="C7" s="12" t="s">
        <v>38</v>
      </c>
      <c r="D7" s="10">
        <v>8890888</v>
      </c>
      <c r="E7" s="10">
        <v>10462501</v>
      </c>
      <c r="F7" s="10">
        <v>10693674</v>
      </c>
      <c r="G7" s="10">
        <v>11896110</v>
      </c>
      <c r="H7" s="10">
        <v>12358244</v>
      </c>
      <c r="I7" s="17">
        <v>11790756</v>
      </c>
      <c r="J7" s="17">
        <v>12026296</v>
      </c>
      <c r="K7" s="17">
        <v>11438011</v>
      </c>
      <c r="L7" s="17">
        <v>10609833</v>
      </c>
      <c r="M7" s="17">
        <v>10070756</v>
      </c>
      <c r="N7" s="17">
        <v>11380311</v>
      </c>
      <c r="O7" s="52">
        <v>11464135</v>
      </c>
    </row>
    <row r="8" spans="1:31" x14ac:dyDescent="0.25">
      <c r="A8" s="4"/>
      <c r="B8" s="4"/>
      <c r="C8" s="4"/>
      <c r="AE8" s="6" t="s">
        <v>68</v>
      </c>
    </row>
    <row r="9" spans="1:31" x14ac:dyDescent="0.25">
      <c r="A9" s="4"/>
      <c r="B9" s="4"/>
      <c r="C9" s="4"/>
      <c r="O9" s="16"/>
      <c r="P9" s="16"/>
    </row>
    <row r="10" spans="1:31" x14ac:dyDescent="0.25">
      <c r="Q10" s="15"/>
    </row>
    <row r="11" spans="1:31" x14ac:dyDescent="0.25">
      <c r="Q11" s="15"/>
    </row>
    <row r="12" spans="1:31" x14ac:dyDescent="0.25">
      <c r="Q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1</v>
      </c>
      <c r="B2" s="27" t="str">
        <f>INDEX(J1:J12,MATCH(MONTH(Table1[DATE]),G1:G12,0))</f>
        <v>Sep</v>
      </c>
      <c r="C2" s="27">
        <f>YEAR(Table1[DATE])</f>
        <v>2024</v>
      </c>
      <c r="D2" s="27">
        <v>2023</v>
      </c>
      <c r="E2" s="29">
        <f>'30-Day PAX'!AE4</f>
        <v>45536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1st Sep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1st Sep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1st Sep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September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7213D111-B3C5-422C-96EE-83208891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d1f8fc93-d40b-44ac-9772-57f29c0b5a08"/>
    <ds:schemaRef ds:uri="e888b3db-7650-4fb5-87c2-1adeb607d113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2024-09-02T08:17:47Z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