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-my.sharepoint.com/personal/chawit_p_caat_or_th/Documents/Documents/"/>
    </mc:Choice>
  </mc:AlternateContent>
  <xr:revisionPtr revIDLastSave="1" documentId="8_{57D90630-56A9-4AA7-AE05-3D2C3D2494A1}" xr6:coauthVersionLast="36" xr6:coauthVersionMax="36" xr10:uidLastSave="{66CF7884-CD74-46BD-ABB3-360C63406478}"/>
  <bookViews>
    <workbookView xWindow="0" yWindow="0" windowWidth="19200" windowHeight="685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B2" i="240" s="1"/>
  <c r="A2" i="240" l="1"/>
  <c r="C2" i="240"/>
  <c r="B11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<sst xmlns="http://schemas.openxmlformats.org/spreadsheetml/2006/main" count="179" uniqueCount="69">
  <si>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</si>
  <si>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</si>
  <si>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</si>
  <si>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</si>
  <si>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</si>
  <si>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</si>
  <si>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</si>
  <si>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</si>
  <si>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</si>
  <si>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</si>
  <si>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</si>
  <si>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</si>
  <si>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</si>
  <si>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</si>
  <si>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</si>
  <si>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</si>
  <si>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</si>
  <si>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</si>
  <si>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</si>
  <si>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</si>
  <si>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</si>
  <si>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</si>
  <si>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</si>
  <si>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</si>
  <si>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</si>
  <si>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</si>
  <si>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</si>
  <si>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</si>
  <si>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</si>
  <si>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</si>
  <si>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</si>
  <si>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</si>
  <si>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</si>
  <si>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</si>
  <si>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</si>
  <si>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</si>
  <si>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</si>
  <si>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</si>
  <si>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</si>
  <si>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</si>
  <si>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</si>
  <si>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</si>
  <si>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</si>
  <si>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</si>
  <si>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</si>
  <si>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</si>
  <si>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</si>
  <si>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</si>
  <si>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</si>
  <si>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</si>
  <si>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</si>
  <si>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</si>
  <si>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</si>
  <si>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</si>
  <si>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</si>
  <si>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</si>
  <si>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</si>
  <si>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</si>
  <si>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</si>
  <si>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</si>
  <si>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</si>
  <si>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</si>
  <si>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</si>
  <si>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</si>
  <si>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</si>
  <si>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</si>
  <si>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</si>
  <si>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</si>
  <si>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ส.ค.67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</si>
</sst>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188" fontId="5" fillId="3" borderId="1" xfId="1" applyNumberFormat="1" applyFont="1" applyFill="1" applyBorder="1" applyAlignment="1">
      <alignment horizontal="center" vertical="center"/>
    </xf>
    <xf numFmtId="0" fontId="3" fillId="15" borderId="0" xfId="1" applyFill="1" applyAlignment="1">
      <alignment vertical="center"/>
    </xf>
    <xf numFmtId="190" fontId="2" fillId="15" borderId="0" xfId="3" applyNumberFormat="1" applyFont="1" applyFill="1" applyBorder="1" applyAlignment="1">
      <alignment vertical="center"/>
    </xf>
    <xf numFmtId="0" fontId="3" fillId="0" borderId="2" xfId="1" applyBorder="1" applyAlignment="1">
      <alignment vertical="center"/>
    </xf>
    <xf numFmtId="188" fontId="12" fillId="4" borderId="2" xfId="1" applyNumberFormat="1" applyFont="1" applyFill="1" applyBorder="1" applyAlignment="1">
      <alignment horizontal="center" vertical="center"/>
    </xf>
    <xf numFmtId="188" fontId="12" fillId="5" borderId="2" xfId="1" applyNumberFormat="1" applyFont="1" applyFill="1" applyBorder="1" applyAlignment="1">
      <alignment horizontal="center" vertical="center"/>
    </xf>
    <xf numFmtId="188" fontId="12" fillId="6" borderId="2" xfId="1" applyNumberFormat="1" applyFont="1" applyFill="1" applyBorder="1" applyAlignment="1">
      <alignment horizontal="center" vertical="center"/>
    </xf>
    <xf numFmtId="189" fontId="12" fillId="7" borderId="2" xfId="1" applyNumberFormat="1" applyFont="1" applyFill="1" applyBorder="1" applyAlignment="1">
      <alignment horizontal="center" vertical="center"/>
    </xf>
    <xf numFmtId="190" fontId="2" fillId="0" borderId="2" xfId="3" applyNumberFormat="1" applyFont="1" applyBorder="1" applyAlignment="1">
      <alignment vertical="center"/>
    </xf>
    <xf numFmtId="190" fontId="2" fillId="0" borderId="2" xfId="3" applyNumberFormat="1" applyFont="1" applyFill="1" applyBorder="1" applyAlignment="1">
      <alignment vertical="center"/>
    </xf>
    <xf numFmtId="0" fontId="12" fillId="8" borderId="2" xfId="1" applyFont="1" applyFill="1" applyBorder="1" applyAlignment="1">
      <alignment vertical="center"/>
    </xf>
    <xf numFmtId="3" fontId="14" fillId="0" borderId="2" xfId="0" applyNumberFormat="1" applyFont="1" applyBorder="1"/>
    <xf numFmtId="0" fontId="12" fillId="9" borderId="2" xfId="1" applyFont="1" applyFill="1" applyBorder="1" applyAlignment="1">
      <alignment vertical="center"/>
    </xf>
    <xf numFmtId="190" fontId="2" fillId="15" borderId="0" xfId="3" applyNumberFormat="1" applyFont="1" applyFill="1" applyAlignment="1">
      <alignment vertical="center"/>
    </xf>
    <xf numFmtId="37" fontId="14" fillId="0" borderId="2" xfId="0" applyNumberFormat="1" applyFont="1" applyBorder="1"/>
    <xf numFmtId="0" fontId="12" fillId="2" borderId="2" xfId="1" applyFont="1" applyFill="1" applyBorder="1" applyAlignment="1">
      <alignment vertical="center"/>
    </xf>
    <xf numFmtId="0" fontId="3" fillId="10" borderId="2" xfId="1" applyFill="1" applyBorder="1" applyAlignment="1">
      <alignment vertical="center"/>
    </xf>
    <xf numFmtId="0" fontId="3" fillId="15" borderId="0" xfId="1" applyFill="1" applyBorder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22nd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135635</c:v>
                </c:pt>
                <c:pt idx="1">
                  <c:v>30519</c:v>
                </c:pt>
                <c:pt idx="2">
                  <c:v>20336</c:v>
                </c:pt>
                <c:pt idx="3">
                  <c:v>6407</c:v>
                </c:pt>
                <c:pt idx="4">
                  <c:v>955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1436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913</c:v>
                </c:pt>
                <c:pt idx="30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0832537938357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1AC-4AC9-B0E8-1FEA574BA43F}"/>
                </c:ext>
              </c:extLst>
            </c:dLbl>
            <c:dLbl>
              <c:idx val="5"/>
              <c:layout>
                <c:manualLayout>
                  <c:x val="-3.645127100679033E-17"/>
                  <c:y val="-3.26660303506862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1AC-4AC9-B0E8-1FEA574BA43F}"/>
                </c:ext>
              </c:extLst>
            </c:dLbl>
            <c:dLbl>
              <c:idx val="6"/>
              <c:layout>
                <c:manualLayout>
                  <c:x val="0"/>
                  <c:y val="-4.0832537938357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1AC-4AC9-B0E8-1FEA574BA43F}"/>
                </c:ext>
              </c:extLst>
            </c:dLbl>
            <c:dLbl>
              <c:idx val="7"/>
              <c:layout>
                <c:manualLayout>
                  <c:x val="-3.645127100679033E-17"/>
                  <c:y val="-5.17212147219196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1AC-4AC9-B0E8-1FEA574BA43F}"/>
                </c:ext>
              </c:extLst>
            </c:dLbl>
            <c:dLbl>
              <c:idx val="8"/>
              <c:layout>
                <c:manualLayout>
                  <c:x val="0"/>
                  <c:y val="-4.3554707134248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1AC-4AC9-B0E8-1FEA574BA43F}"/>
                </c:ext>
              </c:extLst>
            </c:dLbl>
            <c:dLbl>
              <c:idx val="9"/>
              <c:layout>
                <c:manualLayout>
                  <c:x val="3.645127100679033E-17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1AC-4AC9-B0E8-1FEA574BA43F}"/>
                </c:ext>
              </c:extLst>
            </c:dLbl>
            <c:dLbl>
              <c:idx val="10"/>
              <c:layout>
                <c:manualLayout>
                  <c:x val="0"/>
                  <c:y val="-4.3554707134248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1AC-4AC9-B0E8-1FEA574BA43F}"/>
                </c:ext>
              </c:extLst>
            </c:dLbl>
            <c:dLbl>
              <c:idx val="11"/>
              <c:layout>
                <c:manualLayout>
                  <c:x val="0"/>
                  <c:y val="-3.8110368742467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1AC-4AC9-B0E8-1FEA574BA43F}"/>
                </c:ext>
              </c:extLst>
            </c:dLbl>
            <c:dLbl>
              <c:idx val="12"/>
              <c:layout>
                <c:manualLayout>
                  <c:x val="0"/>
                  <c:y val="-4.89990455260292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1AC-4AC9-B0E8-1FEA574BA43F}"/>
                </c:ext>
              </c:extLst>
            </c:dLbl>
            <c:dLbl>
              <c:idx val="13"/>
              <c:layout>
                <c:manualLayout>
                  <c:x val="0"/>
                  <c:y val="-3.8110368742467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1AC-4AC9-B0E8-1FEA574BA43F}"/>
                </c:ext>
              </c:extLst>
            </c:dLbl>
            <c:dLbl>
              <c:idx val="14"/>
              <c:layout>
                <c:manualLayout>
                  <c:x val="-7.2902542013580659E-17"/>
                  <c:y val="-4.0832537938357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1AC-4AC9-B0E8-1FEA574BA43F}"/>
                </c:ext>
              </c:extLst>
            </c:dLbl>
            <c:dLbl>
              <c:idx val="15"/>
              <c:layout>
                <c:manualLayout>
                  <c:x val="-7.2902542013580659E-17"/>
                  <c:y val="-4.0832537938357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1AC-4AC9-B0E8-1FEA574BA43F}"/>
                </c:ext>
              </c:extLst>
            </c:dLbl>
            <c:dLbl>
              <c:idx val="16"/>
              <c:layout>
                <c:manualLayout>
                  <c:x val="-7.2902542013580659E-17"/>
                  <c:y val="-3.26660303506861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AC-4AC9-B0E8-1FEA574BA43F}"/>
                </c:ext>
              </c:extLst>
            </c:dLbl>
            <c:dLbl>
              <c:idx val="17"/>
              <c:layout>
                <c:manualLayout>
                  <c:x val="0"/>
                  <c:y val="-3.26660303506861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AC-4AC9-B0E8-1FEA574BA43F}"/>
                </c:ext>
              </c:extLst>
            </c:dLbl>
            <c:dLbl>
              <c:idx val="18"/>
              <c:layout>
                <c:manualLayout>
                  <c:x val="0"/>
                  <c:y val="-3.53881995465766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AC-4AC9-B0E8-1FEA574BA43F}"/>
                </c:ext>
              </c:extLst>
            </c:dLbl>
            <c:dLbl>
              <c:idx val="19"/>
              <c:layout>
                <c:manualLayout>
                  <c:x val="-7.2902542013580659E-17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AC-4AC9-B0E8-1FEA574BA43F}"/>
                </c:ext>
              </c:extLst>
            </c:dLbl>
            <c:dLbl>
              <c:idx val="20"/>
              <c:layout>
                <c:manualLayout>
                  <c:x val="0"/>
                  <c:y val="-4.35547071342481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AC-4AC9-B0E8-1FEA574BA43F}"/>
                </c:ext>
              </c:extLst>
            </c:dLbl>
            <c:dLbl>
              <c:idx val="21"/>
              <c:layout>
                <c:manualLayout>
                  <c:x val="-1.4580508402716132E-16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AC-4AC9-B0E8-1FEA574BA43F}"/>
                </c:ext>
              </c:extLst>
            </c:dLbl>
            <c:dLbl>
              <c:idx val="22"/>
              <c:layout>
                <c:manualLayout>
                  <c:x val="0"/>
                  <c:y val="-4.8999045526029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AC-4AC9-B0E8-1FEA574BA43F}"/>
                </c:ext>
              </c:extLst>
            </c:dLbl>
            <c:dLbl>
              <c:idx val="23"/>
              <c:layout>
                <c:manualLayout>
                  <c:x val="0"/>
                  <c:y val="-5.44433839178103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AC-4AC9-B0E8-1FEA574BA43F}"/>
                </c:ext>
              </c:extLst>
            </c:dLbl>
            <c:dLbl>
              <c:idx val="24"/>
              <c:layout>
                <c:manualLayout>
                  <c:x val="0"/>
                  <c:y val="-6.80542298972628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AC-4AC9-B0E8-1FEA574BA43F}"/>
                </c:ext>
              </c:extLst>
            </c:dLbl>
            <c:dLbl>
              <c:idx val="25"/>
              <c:layout>
                <c:manualLayout>
                  <c:x val="0"/>
                  <c:y val="-5.98877223095912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AC-4AC9-B0E8-1FEA574BA43F}"/>
                </c:ext>
              </c:extLst>
            </c:dLbl>
            <c:dLbl>
              <c:idx val="26"/>
              <c:layout>
                <c:manualLayout>
                  <c:x val="0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AC-4AC9-B0E8-1FEA574BA43F}"/>
                </c:ext>
              </c:extLst>
            </c:dLbl>
            <c:dLbl>
              <c:idx val="27"/>
              <c:layout>
                <c:manualLayout>
                  <c:x val="0"/>
                  <c:y val="-7.6220737484934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AC-4AC9-B0E8-1FEA574BA43F}"/>
                </c:ext>
              </c:extLst>
            </c:dLbl>
            <c:dLbl>
              <c:idx val="28"/>
              <c:layout>
                <c:manualLayout>
                  <c:x val="-1.4580508402716132E-16"/>
                  <c:y val="-4.6276876330138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AC-4AC9-B0E8-1FEA574BA43F}"/>
                </c:ext>
              </c:extLst>
            </c:dLbl>
            <c:dLbl>
              <c:idx val="29"/>
              <c:layout>
                <c:manualLayout>
                  <c:x val="4.96757756002056E-4"/>
                  <c:y val="-7.97211685569147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AC-4AC9-B0E8-1FEA574BA43F}"/>
                </c:ext>
              </c:extLst>
            </c:dLbl>
            <c:dLbl>
              <c:idx val="30"/>
              <c:layout>
                <c:manualLayout>
                  <c:x val="0"/>
                  <c:y val="-8.52191801815297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AC-4AC9-B0E8-1FEA574BA4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26664</c:v>
                </c:pt>
                <c:pt idx="1">
                  <c:v>43523</c:v>
                </c:pt>
                <c:pt idx="2">
                  <c:v>13861</c:v>
                </c:pt>
                <c:pt idx="3">
                  <c:v>15930</c:v>
                </c:pt>
                <c:pt idx="4">
                  <c:v>7596</c:v>
                </c:pt>
                <c:pt idx="5">
                  <c:v>4251</c:v>
                </c:pt>
                <c:pt idx="6">
                  <c:v>564</c:v>
                </c:pt>
                <c:pt idx="7">
                  <c:v>296</c:v>
                </c:pt>
                <c:pt idx="8">
                  <c:v>0</c:v>
                </c:pt>
                <c:pt idx="9">
                  <c:v>3769</c:v>
                </c:pt>
                <c:pt idx="10">
                  <c:v>3953</c:v>
                </c:pt>
                <c:pt idx="11">
                  <c:v>303</c:v>
                </c:pt>
                <c:pt idx="12">
                  <c:v>1501</c:v>
                </c:pt>
                <c:pt idx="13">
                  <c:v>934</c:v>
                </c:pt>
                <c:pt idx="14">
                  <c:v>2893</c:v>
                </c:pt>
                <c:pt idx="15">
                  <c:v>347</c:v>
                </c:pt>
                <c:pt idx="16">
                  <c:v>943</c:v>
                </c:pt>
                <c:pt idx="17">
                  <c:v>657</c:v>
                </c:pt>
                <c:pt idx="18">
                  <c:v>1474</c:v>
                </c:pt>
                <c:pt idx="19">
                  <c:v>694</c:v>
                </c:pt>
                <c:pt idx="20">
                  <c:v>338</c:v>
                </c:pt>
                <c:pt idx="21">
                  <c:v>221</c:v>
                </c:pt>
                <c:pt idx="22">
                  <c:v>823</c:v>
                </c:pt>
                <c:pt idx="23">
                  <c:v>3536</c:v>
                </c:pt>
                <c:pt idx="24">
                  <c:v>261</c:v>
                </c:pt>
                <c:pt idx="25">
                  <c:v>4120</c:v>
                </c:pt>
                <c:pt idx="26">
                  <c:v>3425</c:v>
                </c:pt>
                <c:pt idx="27">
                  <c:v>144</c:v>
                </c:pt>
                <c:pt idx="28">
                  <c:v>229</c:v>
                </c:pt>
                <c:pt idx="29">
                  <c:v>5576</c:v>
                </c:pt>
                <c:pt idx="30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22nd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722</c:v>
                </c:pt>
                <c:pt idx="1">
                  <c:v>213</c:v>
                </c:pt>
                <c:pt idx="2">
                  <c:v>129</c:v>
                </c:pt>
                <c:pt idx="3">
                  <c:v>47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213</c:v>
                </c:pt>
                <c:pt idx="1">
                  <c:v>294</c:v>
                </c:pt>
                <c:pt idx="2">
                  <c:v>115</c:v>
                </c:pt>
                <c:pt idx="3">
                  <c:v>110</c:v>
                </c:pt>
                <c:pt idx="4">
                  <c:v>46</c:v>
                </c:pt>
                <c:pt idx="5">
                  <c:v>32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34</c:v>
                </c:pt>
                <c:pt idx="10">
                  <c:v>24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24</c:v>
                </c:pt>
                <c:pt idx="24">
                  <c:v>2</c:v>
                </c:pt>
                <c:pt idx="25">
                  <c:v>30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64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22nd Sep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45528</c:v>
                </c:pt>
                <c:pt idx="1">
                  <c:v>45529</c:v>
                </c:pt>
                <c:pt idx="2">
                  <c:v>45530</c:v>
                </c:pt>
                <c:pt idx="3">
                  <c:v>45531</c:v>
                </c:pt>
                <c:pt idx="4">
                  <c:v>45532</c:v>
                </c:pt>
                <c:pt idx="5">
                  <c:v>45533</c:v>
                </c:pt>
                <c:pt idx="6">
                  <c:v>45534</c:v>
                </c:pt>
                <c:pt idx="7">
                  <c:v>45535</c:v>
                </c:pt>
                <c:pt idx="8">
                  <c:v>45536</c:v>
                </c:pt>
                <c:pt idx="9">
                  <c:v>45537</c:v>
                </c:pt>
                <c:pt idx="10">
                  <c:v>45538</c:v>
                </c:pt>
                <c:pt idx="11">
                  <c:v>45539</c:v>
                </c:pt>
                <c:pt idx="12">
                  <c:v>45540</c:v>
                </c:pt>
                <c:pt idx="13">
                  <c:v>45541</c:v>
                </c:pt>
                <c:pt idx="14">
                  <c:v>45542</c:v>
                </c:pt>
                <c:pt idx="15">
                  <c:v>45543</c:v>
                </c:pt>
                <c:pt idx="16">
                  <c:v>45544</c:v>
                </c:pt>
                <c:pt idx="17">
                  <c:v>45545</c:v>
                </c:pt>
                <c:pt idx="18">
                  <c:v>45546</c:v>
                </c:pt>
                <c:pt idx="19">
                  <c:v>45547</c:v>
                </c:pt>
                <c:pt idx="20">
                  <c:v>45548</c:v>
                </c:pt>
                <c:pt idx="21">
                  <c:v>45549</c:v>
                </c:pt>
                <c:pt idx="22">
                  <c:v>45550</c:v>
                </c:pt>
                <c:pt idx="23">
                  <c:v>45551</c:v>
                </c:pt>
                <c:pt idx="24">
                  <c:v>45552</c:v>
                </c:pt>
                <c:pt idx="25">
                  <c:v>45553</c:v>
                </c:pt>
                <c:pt idx="26">
                  <c:v>45554</c:v>
                </c:pt>
                <c:pt idx="27">
                  <c:v>45555</c:v>
                </c:pt>
                <c:pt idx="28">
                  <c:v>45556</c:v>
                </c:pt>
                <c:pt idx="29">
                  <c:v>45557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359123</c:v>
                </c:pt>
                <c:pt idx="1">
                  <c:v>367296</c:v>
                </c:pt>
                <c:pt idx="2">
                  <c:v>348521</c:v>
                </c:pt>
                <c:pt idx="3">
                  <c:v>321018</c:v>
                </c:pt>
                <c:pt idx="4">
                  <c:v>315314</c:v>
                </c:pt>
                <c:pt idx="5">
                  <c:v>321589</c:v>
                </c:pt>
                <c:pt idx="6">
                  <c:v>344674</c:v>
                </c:pt>
                <c:pt idx="7">
                  <c:v>336219</c:v>
                </c:pt>
                <c:pt idx="8">
                  <c:v>338006</c:v>
                </c:pt>
                <c:pt idx="9">
                  <c:v>318799</c:v>
                </c:pt>
                <c:pt idx="10">
                  <c:v>298011</c:v>
                </c:pt>
                <c:pt idx="11">
                  <c:v>295636</c:v>
                </c:pt>
                <c:pt idx="12">
                  <c:v>305277</c:v>
                </c:pt>
                <c:pt idx="13">
                  <c:v>323745</c:v>
                </c:pt>
                <c:pt idx="14">
                  <c:v>311041</c:v>
                </c:pt>
                <c:pt idx="15">
                  <c:v>332559</c:v>
                </c:pt>
                <c:pt idx="16">
                  <c:v>308025</c:v>
                </c:pt>
                <c:pt idx="17">
                  <c:v>289207</c:v>
                </c:pt>
                <c:pt idx="18">
                  <c:v>290163</c:v>
                </c:pt>
                <c:pt idx="19">
                  <c:v>302152</c:v>
                </c:pt>
                <c:pt idx="20">
                  <c:v>334060</c:v>
                </c:pt>
                <c:pt idx="21">
                  <c:v>331054</c:v>
                </c:pt>
                <c:pt idx="22">
                  <c:v>351072</c:v>
                </c:pt>
                <c:pt idx="23">
                  <c:v>325654</c:v>
                </c:pt>
                <c:pt idx="24">
                  <c:v>311920</c:v>
                </c:pt>
                <c:pt idx="25">
                  <c:v>314135</c:v>
                </c:pt>
                <c:pt idx="26">
                  <c:v>317175</c:v>
                </c:pt>
                <c:pt idx="27">
                  <c:v>337436</c:v>
                </c:pt>
                <c:pt idx="28">
                  <c:v>331830</c:v>
                </c:pt>
                <c:pt idx="29">
                  <c:v>345768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8268078118029725E-2"/>
                  <c:y val="4.101676240204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45528</c:v>
                </c:pt>
                <c:pt idx="1">
                  <c:v>45529</c:v>
                </c:pt>
                <c:pt idx="2">
                  <c:v>45530</c:v>
                </c:pt>
                <c:pt idx="3">
                  <c:v>45531</c:v>
                </c:pt>
                <c:pt idx="4">
                  <c:v>45532</c:v>
                </c:pt>
                <c:pt idx="5">
                  <c:v>45533</c:v>
                </c:pt>
                <c:pt idx="6">
                  <c:v>45534</c:v>
                </c:pt>
                <c:pt idx="7">
                  <c:v>45535</c:v>
                </c:pt>
                <c:pt idx="8">
                  <c:v>45536</c:v>
                </c:pt>
                <c:pt idx="9">
                  <c:v>45537</c:v>
                </c:pt>
                <c:pt idx="10">
                  <c:v>45538</c:v>
                </c:pt>
                <c:pt idx="11">
                  <c:v>45539</c:v>
                </c:pt>
                <c:pt idx="12">
                  <c:v>45540</c:v>
                </c:pt>
                <c:pt idx="13">
                  <c:v>45541</c:v>
                </c:pt>
                <c:pt idx="14">
                  <c:v>45542</c:v>
                </c:pt>
                <c:pt idx="15">
                  <c:v>45543</c:v>
                </c:pt>
                <c:pt idx="16">
                  <c:v>45544</c:v>
                </c:pt>
                <c:pt idx="17">
                  <c:v>45545</c:v>
                </c:pt>
                <c:pt idx="18">
                  <c:v>45546</c:v>
                </c:pt>
                <c:pt idx="19">
                  <c:v>45547</c:v>
                </c:pt>
                <c:pt idx="20">
                  <c:v>45548</c:v>
                </c:pt>
                <c:pt idx="21">
                  <c:v>45549</c:v>
                </c:pt>
                <c:pt idx="22">
                  <c:v>45550</c:v>
                </c:pt>
                <c:pt idx="23">
                  <c:v>45551</c:v>
                </c:pt>
                <c:pt idx="24">
                  <c:v>45552</c:v>
                </c:pt>
                <c:pt idx="25">
                  <c:v>45553</c:v>
                </c:pt>
                <c:pt idx="26">
                  <c:v>45554</c:v>
                </c:pt>
                <c:pt idx="27">
                  <c:v>45555</c:v>
                </c:pt>
                <c:pt idx="28">
                  <c:v>45556</c:v>
                </c:pt>
                <c:pt idx="29">
                  <c:v>45557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157988</c:v>
                </c:pt>
                <c:pt idx="1">
                  <c:v>160227</c:v>
                </c:pt>
                <c:pt idx="2">
                  <c:v>157089</c:v>
                </c:pt>
                <c:pt idx="3">
                  <c:v>143217</c:v>
                </c:pt>
                <c:pt idx="4">
                  <c:v>138204</c:v>
                </c:pt>
                <c:pt idx="5">
                  <c:v>143447</c:v>
                </c:pt>
                <c:pt idx="6">
                  <c:v>154441</c:v>
                </c:pt>
                <c:pt idx="7">
                  <c:v>144144</c:v>
                </c:pt>
                <c:pt idx="8">
                  <c:v>147205</c:v>
                </c:pt>
                <c:pt idx="9">
                  <c:v>141598</c:v>
                </c:pt>
                <c:pt idx="10">
                  <c:v>131609</c:v>
                </c:pt>
                <c:pt idx="11">
                  <c:v>129603</c:v>
                </c:pt>
                <c:pt idx="12">
                  <c:v>139567</c:v>
                </c:pt>
                <c:pt idx="13">
                  <c:v>152175</c:v>
                </c:pt>
                <c:pt idx="14">
                  <c:v>141428</c:v>
                </c:pt>
                <c:pt idx="15">
                  <c:v>147787</c:v>
                </c:pt>
                <c:pt idx="16">
                  <c:v>143210</c:v>
                </c:pt>
                <c:pt idx="17">
                  <c:v>129608</c:v>
                </c:pt>
                <c:pt idx="18">
                  <c:v>131510</c:v>
                </c:pt>
                <c:pt idx="19">
                  <c:v>135916</c:v>
                </c:pt>
                <c:pt idx="20">
                  <c:v>149759</c:v>
                </c:pt>
                <c:pt idx="21">
                  <c:v>141853</c:v>
                </c:pt>
                <c:pt idx="22">
                  <c:v>153814</c:v>
                </c:pt>
                <c:pt idx="23">
                  <c:v>147705</c:v>
                </c:pt>
                <c:pt idx="24">
                  <c:v>134335</c:v>
                </c:pt>
                <c:pt idx="25">
                  <c:v>134818</c:v>
                </c:pt>
                <c:pt idx="26">
                  <c:v>144770</c:v>
                </c:pt>
                <c:pt idx="27">
                  <c:v>154156</c:v>
                </c:pt>
                <c:pt idx="28">
                  <c:v>142566</c:v>
                </c:pt>
                <c:pt idx="29">
                  <c:v>149290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45528</c:v>
                </c:pt>
                <c:pt idx="1">
                  <c:v>45529</c:v>
                </c:pt>
                <c:pt idx="2">
                  <c:v>45530</c:v>
                </c:pt>
                <c:pt idx="3">
                  <c:v>45531</c:v>
                </c:pt>
                <c:pt idx="4">
                  <c:v>45532</c:v>
                </c:pt>
                <c:pt idx="5">
                  <c:v>45533</c:v>
                </c:pt>
                <c:pt idx="6">
                  <c:v>45534</c:v>
                </c:pt>
                <c:pt idx="7">
                  <c:v>45535</c:v>
                </c:pt>
                <c:pt idx="8">
                  <c:v>45536</c:v>
                </c:pt>
                <c:pt idx="9">
                  <c:v>45537</c:v>
                </c:pt>
                <c:pt idx="10">
                  <c:v>45538</c:v>
                </c:pt>
                <c:pt idx="11">
                  <c:v>45539</c:v>
                </c:pt>
                <c:pt idx="12">
                  <c:v>45540</c:v>
                </c:pt>
                <c:pt idx="13">
                  <c:v>45541</c:v>
                </c:pt>
                <c:pt idx="14">
                  <c:v>45542</c:v>
                </c:pt>
                <c:pt idx="15">
                  <c:v>45543</c:v>
                </c:pt>
                <c:pt idx="16">
                  <c:v>45544</c:v>
                </c:pt>
                <c:pt idx="17">
                  <c:v>45545</c:v>
                </c:pt>
                <c:pt idx="18">
                  <c:v>45546</c:v>
                </c:pt>
                <c:pt idx="19">
                  <c:v>45547</c:v>
                </c:pt>
                <c:pt idx="20">
                  <c:v>45548</c:v>
                </c:pt>
                <c:pt idx="21">
                  <c:v>45549</c:v>
                </c:pt>
                <c:pt idx="22">
                  <c:v>45550</c:v>
                </c:pt>
                <c:pt idx="23">
                  <c:v>45551</c:v>
                </c:pt>
                <c:pt idx="24">
                  <c:v>45552</c:v>
                </c:pt>
                <c:pt idx="25">
                  <c:v>45553</c:v>
                </c:pt>
                <c:pt idx="26">
                  <c:v>45554</c:v>
                </c:pt>
                <c:pt idx="27">
                  <c:v>45555</c:v>
                </c:pt>
                <c:pt idx="28">
                  <c:v>45556</c:v>
                </c:pt>
                <c:pt idx="29">
                  <c:v>45557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201135</c:v>
                </c:pt>
                <c:pt idx="1">
                  <c:v>207069</c:v>
                </c:pt>
                <c:pt idx="2">
                  <c:v>191432</c:v>
                </c:pt>
                <c:pt idx="3">
                  <c:v>177801</c:v>
                </c:pt>
                <c:pt idx="4">
                  <c:v>177110</c:v>
                </c:pt>
                <c:pt idx="5">
                  <c:v>178142</c:v>
                </c:pt>
                <c:pt idx="6">
                  <c:v>190233</c:v>
                </c:pt>
                <c:pt idx="7">
                  <c:v>192075</c:v>
                </c:pt>
                <c:pt idx="8">
                  <c:v>190801</c:v>
                </c:pt>
                <c:pt idx="9">
                  <c:v>177201</c:v>
                </c:pt>
                <c:pt idx="10">
                  <c:v>166402</c:v>
                </c:pt>
                <c:pt idx="11">
                  <c:v>166033</c:v>
                </c:pt>
                <c:pt idx="12">
                  <c:v>165710</c:v>
                </c:pt>
                <c:pt idx="13">
                  <c:v>171570</c:v>
                </c:pt>
                <c:pt idx="14">
                  <c:v>169613</c:v>
                </c:pt>
                <c:pt idx="15">
                  <c:v>184772</c:v>
                </c:pt>
                <c:pt idx="16">
                  <c:v>164815</c:v>
                </c:pt>
                <c:pt idx="17">
                  <c:v>159599</c:v>
                </c:pt>
                <c:pt idx="18">
                  <c:v>158653</c:v>
                </c:pt>
                <c:pt idx="19">
                  <c:v>166236</c:v>
                </c:pt>
                <c:pt idx="20">
                  <c:v>184301</c:v>
                </c:pt>
                <c:pt idx="21">
                  <c:v>189201</c:v>
                </c:pt>
                <c:pt idx="22">
                  <c:v>197258</c:v>
                </c:pt>
                <c:pt idx="23">
                  <c:v>177949</c:v>
                </c:pt>
                <c:pt idx="24">
                  <c:v>177585</c:v>
                </c:pt>
                <c:pt idx="25">
                  <c:v>179317</c:v>
                </c:pt>
                <c:pt idx="26">
                  <c:v>172405</c:v>
                </c:pt>
                <c:pt idx="27">
                  <c:v>183280</c:v>
                </c:pt>
                <c:pt idx="28">
                  <c:v>189264</c:v>
                </c:pt>
                <c:pt idx="29">
                  <c:v>196478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September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8890888</c:v>
                </c:pt>
                <c:pt idx="1">
                  <c:v>10462501</c:v>
                </c:pt>
                <c:pt idx="2">
                  <c:v>10693674</c:v>
                </c:pt>
                <c:pt idx="3">
                  <c:v>11896110</c:v>
                </c:pt>
                <c:pt idx="4">
                  <c:v>12358244</c:v>
                </c:pt>
                <c:pt idx="5">
                  <c:v>11790756</c:v>
                </c:pt>
                <c:pt idx="6">
                  <c:v>12026296</c:v>
                </c:pt>
                <c:pt idx="7">
                  <c:v>11438011</c:v>
                </c:pt>
                <c:pt idx="8">
                  <c:v>10609833</c:v>
                </c:pt>
                <c:pt idx="9">
                  <c:v>10070756</c:v>
                </c:pt>
                <c:pt idx="10">
                  <c:v>11380311</c:v>
                </c:pt>
                <c:pt idx="11">
                  <c:v>11464135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4323268</c:v>
                </c:pt>
                <c:pt idx="1">
                  <c:v>5112748</c:v>
                </c:pt>
                <c:pt idx="2">
                  <c:v>5206039</c:v>
                </c:pt>
                <c:pt idx="3">
                  <c:v>5492273</c:v>
                </c:pt>
                <c:pt idx="4">
                  <c:v>5726778</c:v>
                </c:pt>
                <c:pt idx="5">
                  <c:v>5273841</c:v>
                </c:pt>
                <c:pt idx="6">
                  <c:v>5452156</c:v>
                </c:pt>
                <c:pt idx="7">
                  <c:v>5204559</c:v>
                </c:pt>
                <c:pt idx="8">
                  <c:v>4883700</c:v>
                </c:pt>
                <c:pt idx="9">
                  <c:v>4462006</c:v>
                </c:pt>
                <c:pt idx="10">
                  <c:v>5063282</c:v>
                </c:pt>
                <c:pt idx="11">
                  <c:v>5088364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3.9301861803785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4567620</c:v>
                </c:pt>
                <c:pt idx="1">
                  <c:v>5349753</c:v>
                </c:pt>
                <c:pt idx="2">
                  <c:v>5487635</c:v>
                </c:pt>
                <c:pt idx="3">
                  <c:v>6403837</c:v>
                </c:pt>
                <c:pt idx="4">
                  <c:v>6631466</c:v>
                </c:pt>
                <c:pt idx="5">
                  <c:v>6516915</c:v>
                </c:pt>
                <c:pt idx="6">
                  <c:v>6574140</c:v>
                </c:pt>
                <c:pt idx="7">
                  <c:v>6233452</c:v>
                </c:pt>
                <c:pt idx="8">
                  <c:v>5726133</c:v>
                </c:pt>
                <c:pt idx="9">
                  <c:v>5608750</c:v>
                </c:pt>
                <c:pt idx="10">
                  <c:v>6317029</c:v>
                </c:pt>
                <c:pt idx="11">
                  <c:v>6375771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zoomScale="40" zoomScaleNormal="40" zoomScalePageLayoutView="55" workbookViewId="0">
      <selection activeCell="AL53" sqref="A1:AL53"/>
    </sheetView>
  </sheetViews>
  <sheetFormatPr defaultColWidth="9" defaultRowHeight="14" x14ac:dyDescent="0.3"/>
  <cols>
    <col min="1" max="1" width="12.58203125" style="1" customWidth="1"/>
    <col min="2" max="2" width="12.9140625" style="1" bestFit="1" customWidth="1"/>
    <col min="3" max="3" width="10.582031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58203125" style="1" bestFit="1" customWidth="1"/>
    <col min="14" max="14" width="8.582031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58203125" style="1" bestFit="1" customWidth="1"/>
    <col min="19" max="19" width="8.08203125" style="1" bestFit="1" customWidth="1"/>
    <col min="20" max="20" width="10.08203125" style="1" bestFit="1" customWidth="1"/>
    <col min="21" max="21" width="8.582031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58203125" style="1" bestFit="1" customWidth="1"/>
    <col min="27" max="27" width="10" style="1" bestFit="1" customWidth="1"/>
    <col min="28" max="28" width="10.58203125" style="1" bestFit="1" customWidth="1"/>
    <col min="29" max="29" width="8.08203125" style="1" bestFit="1" customWidth="1"/>
    <col min="30" max="31" width="10.58203125" style="1" bestFit="1" customWidth="1"/>
    <col min="32" max="32" width="8.08203125" style="1" hidden="1" customWidth="1"/>
    <col min="33" max="34" width="8.58203125" style="1" bestFit="1" customWidth="1"/>
    <col min="35" max="35" width="11.08203125" style="1" bestFit="1" customWidth="1"/>
    <col min="36" max="36" width="8.58203125" style="1" bestFit="1" customWidth="1"/>
    <col min="37" max="37" width="16.082031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52"/>
    </row>
    <row r="2" spans="1:38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52"/>
    </row>
    <row r="3" spans="1:38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52"/>
    </row>
    <row r="4" spans="1:38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52"/>
    </row>
    <row r="5" spans="1:38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52"/>
    </row>
    <row r="6" spans="1:38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52"/>
    </row>
    <row r="7" spans="1:38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2"/>
    </row>
    <row r="8" spans="1:38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2"/>
    </row>
    <row r="9" spans="1:38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2"/>
    </row>
    <row r="10" spans="1:38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2"/>
    </row>
    <row r="11" spans="1:38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2"/>
    </row>
    <row r="12" spans="1:38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2"/>
    </row>
    <row r="13" spans="1:38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2"/>
    </row>
    <row r="14" spans="1:38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52"/>
    </row>
    <row r="15" spans="1:38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52"/>
    </row>
    <row r="16" spans="1:38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52"/>
    </row>
    <row r="17" spans="1:38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52"/>
    </row>
    <row r="18" spans="1:38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52"/>
    </row>
    <row r="19" spans="1:38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52"/>
    </row>
    <row r="20" spans="1:38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52"/>
    </row>
    <row r="21" spans="1:38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52"/>
    </row>
    <row r="22" spans="1:38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52"/>
    </row>
    <row r="23" spans="1:38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52"/>
    </row>
    <row r="24" spans="1:38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52"/>
    </row>
    <row r="25" spans="1:38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52"/>
    </row>
    <row r="26" spans="1:38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52"/>
    </row>
    <row r="27" spans="1:38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52"/>
    </row>
    <row r="28" spans="1:38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52"/>
    </row>
    <row r="29" spans="1:38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52"/>
    </row>
    <row r="30" spans="1:38" x14ac:dyDescent="0.3">
      <c r="A30" s="36"/>
      <c r="B30" s="14" t="s">
        <v>0</v>
      </c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39" t="s">
        <v>6</v>
      </c>
      <c r="I30" s="39" t="s">
        <v>7</v>
      </c>
      <c r="J30" s="39" t="s">
        <v>8</v>
      </c>
      <c r="K30" s="39" t="s">
        <v>9</v>
      </c>
      <c r="L30" s="39" t="s">
        <v>10</v>
      </c>
      <c r="M30" s="39" t="s">
        <v>11</v>
      </c>
      <c r="N30" s="39" t="s">
        <v>12</v>
      </c>
      <c r="O30" s="39" t="s">
        <v>13</v>
      </c>
      <c r="P30" s="39" t="s">
        <v>14</v>
      </c>
      <c r="Q30" s="39" t="s">
        <v>15</v>
      </c>
      <c r="R30" s="39" t="s">
        <v>16</v>
      </c>
      <c r="S30" s="39" t="s">
        <v>17</v>
      </c>
      <c r="T30" s="39" t="s">
        <v>18</v>
      </c>
      <c r="U30" s="39" t="s">
        <v>19</v>
      </c>
      <c r="V30" s="39" t="s">
        <v>20</v>
      </c>
      <c r="W30" s="39" t="s">
        <v>21</v>
      </c>
      <c r="X30" s="39" t="s">
        <v>22</v>
      </c>
      <c r="Y30" s="39" t="s">
        <v>23</v>
      </c>
      <c r="Z30" s="39" t="s">
        <v>24</v>
      </c>
      <c r="AA30" s="39" t="s">
        <v>25</v>
      </c>
      <c r="AB30" s="39" t="s">
        <v>26</v>
      </c>
      <c r="AC30" s="39" t="s">
        <v>27</v>
      </c>
      <c r="AD30" s="39" t="s">
        <v>28</v>
      </c>
      <c r="AE30" s="39" t="s">
        <v>29</v>
      </c>
      <c r="AF30" s="39" t="s">
        <v>30</v>
      </c>
      <c r="AG30" s="40" t="s">
        <v>31</v>
      </c>
      <c r="AH30" s="40" t="s">
        <v>32</v>
      </c>
      <c r="AI30" s="40" t="s">
        <v>33</v>
      </c>
      <c r="AJ30" s="41" t="s">
        <v>34</v>
      </c>
      <c r="AK30" s="42" t="s">
        <v>35</v>
      </c>
      <c r="AL30" s="36"/>
    </row>
    <row r="31" spans="1:38" ht="14.25" hidden="1" customHeight="1" x14ac:dyDescent="0.3">
      <c r="A31" s="38" t="s">
        <v>0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  <c r="L31" s="44"/>
      <c r="M31" s="44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36"/>
    </row>
    <row r="32" spans="1:38" hidden="1" x14ac:dyDescent="0.3">
      <c r="A32" s="38" t="s">
        <v>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36"/>
    </row>
    <row r="33" spans="1:38" hidden="1" x14ac:dyDescent="0.3">
      <c r="A33" s="38" t="s">
        <v>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36"/>
    </row>
    <row r="34" spans="1:38" hidden="1" x14ac:dyDescent="0.3">
      <c r="A34" s="38" t="s">
        <v>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36"/>
    </row>
    <row r="35" spans="1:38" hidden="1" x14ac:dyDescent="0.3">
      <c r="A35" s="38" t="s">
        <v>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36"/>
    </row>
    <row r="36" spans="1:38" hidden="1" x14ac:dyDescent="0.3">
      <c r="A36" s="38" t="s">
        <v>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36"/>
    </row>
    <row r="37" spans="1:38" hidden="1" x14ac:dyDescent="0.3">
      <c r="A37" s="38" t="s">
        <v>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36"/>
    </row>
    <row r="38" spans="1:38" hidden="1" x14ac:dyDescent="0.3">
      <c r="A38" s="38" t="s">
        <v>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36"/>
    </row>
    <row r="39" spans="1:38" hidden="1" x14ac:dyDescent="0.3">
      <c r="A39" s="38" t="s">
        <v>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36"/>
    </row>
    <row r="40" spans="1:38" hidden="1" x14ac:dyDescent="0.3">
      <c r="A40" s="38" t="s">
        <v>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36"/>
    </row>
    <row r="41" spans="1:38" hidden="1" x14ac:dyDescent="0.3">
      <c r="A41" s="38" t="s">
        <v>10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36"/>
    </row>
    <row r="42" spans="1:38" hidden="1" x14ac:dyDescent="0.3">
      <c r="A42" s="38" t="s">
        <v>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36"/>
    </row>
    <row r="43" spans="1:38" hidden="1" x14ac:dyDescent="0.3">
      <c r="A43" s="38" t="s">
        <v>12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36"/>
    </row>
    <row r="44" spans="1:38" hidden="1" x14ac:dyDescent="0.3">
      <c r="A44" s="38" t="s">
        <v>13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36"/>
    </row>
    <row r="45" spans="1:38" hidden="1" x14ac:dyDescent="0.3">
      <c r="A45" s="38" t="s">
        <v>14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36"/>
    </row>
    <row r="46" spans="1:38" hidden="1" x14ac:dyDescent="0.3">
      <c r="A46" s="38" t="s">
        <v>15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36"/>
    </row>
    <row r="47" spans="1:38" hidden="1" x14ac:dyDescent="0.3">
      <c r="A47" s="38" t="s">
        <v>16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36"/>
    </row>
    <row r="48" spans="1:38" hidden="1" x14ac:dyDescent="0.3">
      <c r="A48" s="38" t="s">
        <v>17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36"/>
    </row>
    <row r="49" spans="1:38" hidden="1" x14ac:dyDescent="0.3">
      <c r="A49" s="38" t="s">
        <v>18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36"/>
    </row>
    <row r="50" spans="1:38" x14ac:dyDescent="0.3">
      <c r="A50" s="45" t="s">
        <v>36</v>
      </c>
      <c r="B50" s="46">
        <v>26664</v>
      </c>
      <c r="C50" s="46">
        <v>4251</v>
      </c>
      <c r="D50" s="46">
        <v>15930</v>
      </c>
      <c r="E50" s="46">
        <v>43523</v>
      </c>
      <c r="F50" s="46">
        <v>7596</v>
      </c>
      <c r="G50" s="46">
        <v>13861</v>
      </c>
      <c r="H50" s="46">
        <v>564</v>
      </c>
      <c r="I50" s="46">
        <v>0</v>
      </c>
      <c r="J50" s="46">
        <v>296</v>
      </c>
      <c r="K50" s="46">
        <v>0</v>
      </c>
      <c r="L50" s="46">
        <v>3769</v>
      </c>
      <c r="M50" s="46">
        <v>3953</v>
      </c>
      <c r="N50" s="46">
        <v>303</v>
      </c>
      <c r="O50" s="46">
        <v>1501</v>
      </c>
      <c r="P50" s="46">
        <v>934</v>
      </c>
      <c r="Q50" s="46">
        <v>0</v>
      </c>
      <c r="R50" s="46">
        <v>2893</v>
      </c>
      <c r="S50" s="46">
        <v>347</v>
      </c>
      <c r="T50" s="46">
        <v>943</v>
      </c>
      <c r="U50" s="46">
        <v>657</v>
      </c>
      <c r="V50" s="46">
        <v>0</v>
      </c>
      <c r="W50" s="46">
        <v>1474</v>
      </c>
      <c r="X50" s="46">
        <v>694</v>
      </c>
      <c r="Y50" s="46">
        <v>338</v>
      </c>
      <c r="Z50" s="46">
        <v>221</v>
      </c>
      <c r="AA50" s="46">
        <v>823</v>
      </c>
      <c r="AB50" s="46">
        <v>3536</v>
      </c>
      <c r="AC50" s="46">
        <v>261</v>
      </c>
      <c r="AD50" s="46">
        <v>4120</v>
      </c>
      <c r="AE50" s="46">
        <v>3425</v>
      </c>
      <c r="AF50" s="46">
        <v>0</v>
      </c>
      <c r="AG50" s="46">
        <v>144</v>
      </c>
      <c r="AH50" s="46">
        <v>229</v>
      </c>
      <c r="AI50" s="46">
        <v>5576</v>
      </c>
      <c r="AJ50" s="46">
        <v>464</v>
      </c>
      <c r="AK50" s="46">
        <v>149290</v>
      </c>
      <c r="AL50" s="36"/>
    </row>
    <row r="51" spans="1:38" x14ac:dyDescent="0.3">
      <c r="A51" s="47" t="s">
        <v>37</v>
      </c>
      <c r="B51" s="46">
        <v>135635</v>
      </c>
      <c r="C51" s="46">
        <v>0</v>
      </c>
      <c r="D51" s="46">
        <v>6407</v>
      </c>
      <c r="E51" s="46">
        <v>30519</v>
      </c>
      <c r="F51" s="46">
        <v>955</v>
      </c>
      <c r="G51" s="46">
        <v>20336</v>
      </c>
      <c r="H51" s="46">
        <v>0</v>
      </c>
      <c r="I51" s="46">
        <v>0</v>
      </c>
      <c r="J51" s="46">
        <v>0</v>
      </c>
      <c r="K51" s="46">
        <v>0</v>
      </c>
      <c r="L51" s="46">
        <v>1436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913</v>
      </c>
      <c r="AJ51" s="46">
        <v>277</v>
      </c>
      <c r="AK51" s="46">
        <v>196478</v>
      </c>
      <c r="AL51" s="36"/>
    </row>
    <row r="52" spans="1:38" x14ac:dyDescent="0.3">
      <c r="A52" s="38" t="s">
        <v>35</v>
      </c>
      <c r="B52" s="46">
        <v>162299</v>
      </c>
      <c r="C52" s="46">
        <v>4251</v>
      </c>
      <c r="D52" s="46">
        <v>22337</v>
      </c>
      <c r="E52" s="46">
        <v>74042</v>
      </c>
      <c r="F52" s="46">
        <v>8551</v>
      </c>
      <c r="G52" s="46">
        <v>34197</v>
      </c>
      <c r="H52" s="46">
        <v>564</v>
      </c>
      <c r="I52" s="46">
        <v>0</v>
      </c>
      <c r="J52" s="46">
        <v>296</v>
      </c>
      <c r="K52" s="46">
        <v>0</v>
      </c>
      <c r="L52" s="46">
        <v>5205</v>
      </c>
      <c r="M52" s="46">
        <v>3953</v>
      </c>
      <c r="N52" s="46">
        <v>303</v>
      </c>
      <c r="O52" s="46">
        <v>1501</v>
      </c>
      <c r="P52" s="46">
        <v>934</v>
      </c>
      <c r="Q52" s="46">
        <v>0</v>
      </c>
      <c r="R52" s="46">
        <v>2893</v>
      </c>
      <c r="S52" s="46">
        <v>347</v>
      </c>
      <c r="T52" s="46">
        <v>943</v>
      </c>
      <c r="U52" s="46">
        <v>657</v>
      </c>
      <c r="V52" s="46">
        <v>0</v>
      </c>
      <c r="W52" s="46">
        <v>1474</v>
      </c>
      <c r="X52" s="46">
        <v>694</v>
      </c>
      <c r="Y52" s="46">
        <v>338</v>
      </c>
      <c r="Z52" s="46">
        <v>221</v>
      </c>
      <c r="AA52" s="46">
        <v>823</v>
      </c>
      <c r="AB52" s="46">
        <v>3536</v>
      </c>
      <c r="AC52" s="46">
        <v>261</v>
      </c>
      <c r="AD52" s="46">
        <v>4120</v>
      </c>
      <c r="AE52" s="46">
        <v>3425</v>
      </c>
      <c r="AF52" s="46">
        <v>0</v>
      </c>
      <c r="AG52" s="46">
        <v>144</v>
      </c>
      <c r="AH52" s="46">
        <v>229</v>
      </c>
      <c r="AI52" s="46">
        <v>6489</v>
      </c>
      <c r="AJ52" s="46">
        <v>741</v>
      </c>
      <c r="AK52" s="46">
        <v>345768</v>
      </c>
      <c r="AL52" s="36"/>
    </row>
    <row r="53" spans="1:38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40" zoomScaleNormal="40" workbookViewId="0">
      <selection activeCell="AO51" sqref="A1:AO51"/>
    </sheetView>
  </sheetViews>
  <sheetFormatPr defaultColWidth="9" defaultRowHeight="14" x14ac:dyDescent="0.3"/>
  <cols>
    <col min="1" max="1" width="14.58203125" style="1" customWidth="1"/>
    <col min="2" max="2" width="13.33203125" style="1" bestFit="1" customWidth="1"/>
    <col min="3" max="9" width="8.58203125" style="1" customWidth="1"/>
    <col min="10" max="10" width="8.58203125" style="1" hidden="1" customWidth="1"/>
    <col min="11" max="17" width="8.58203125" style="1" customWidth="1"/>
    <col min="18" max="18" width="8.58203125" style="1" hidden="1" customWidth="1"/>
    <col min="19" max="22" width="8.58203125" style="1" customWidth="1"/>
    <col min="23" max="23" width="8.58203125" style="1" hidden="1" customWidth="1"/>
    <col min="24" max="32" width="8.58203125" style="1" customWidth="1"/>
    <col min="33" max="33" width="8.58203125" style="1" hidden="1" customWidth="1"/>
    <col min="34" max="36" width="8.58203125" style="1" customWidth="1"/>
    <col min="37" max="37" width="14.58203125" style="1" customWidth="1"/>
    <col min="38" max="16384" width="9" style="1"/>
  </cols>
  <sheetData>
    <row r="1" spans="1:41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36"/>
      <c r="Q1" s="36"/>
      <c r="R1" s="36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36"/>
      <c r="AM1" s="36"/>
      <c r="AN1" s="36"/>
      <c r="AO1" s="36"/>
    </row>
    <row r="2" spans="1:4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x14ac:dyDescent="0.3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9" t="s">
        <v>6</v>
      </c>
      <c r="J28" s="39" t="s">
        <v>7</v>
      </c>
      <c r="K28" s="39" t="s">
        <v>8</v>
      </c>
      <c r="L28" s="39" t="s">
        <v>9</v>
      </c>
      <c r="M28" s="39" t="s">
        <v>10</v>
      </c>
      <c r="N28" s="39" t="s">
        <v>11</v>
      </c>
      <c r="O28" s="39" t="s">
        <v>12</v>
      </c>
      <c r="P28" s="39" t="s">
        <v>13</v>
      </c>
      <c r="Q28" s="39" t="s">
        <v>14</v>
      </c>
      <c r="R28" s="39" t="s">
        <v>15</v>
      </c>
      <c r="S28" s="39" t="s">
        <v>16</v>
      </c>
      <c r="T28" s="39" t="s">
        <v>17</v>
      </c>
      <c r="U28" s="39" t="s">
        <v>18</v>
      </c>
      <c r="V28" s="39" t="s">
        <v>19</v>
      </c>
      <c r="W28" s="39" t="s">
        <v>20</v>
      </c>
      <c r="X28" s="39" t="s">
        <v>21</v>
      </c>
      <c r="Y28" s="39" t="s">
        <v>22</v>
      </c>
      <c r="Z28" s="39" t="s">
        <v>23</v>
      </c>
      <c r="AA28" s="39" t="s">
        <v>24</v>
      </c>
      <c r="AB28" s="39" t="s">
        <v>25</v>
      </c>
      <c r="AC28" s="39" t="s">
        <v>26</v>
      </c>
      <c r="AD28" s="39" t="s">
        <v>27</v>
      </c>
      <c r="AE28" s="39" t="s">
        <v>28</v>
      </c>
      <c r="AF28" s="39" t="s">
        <v>29</v>
      </c>
      <c r="AG28" s="39" t="s">
        <v>30</v>
      </c>
      <c r="AH28" s="40" t="s">
        <v>31</v>
      </c>
      <c r="AI28" s="40" t="s">
        <v>32</v>
      </c>
      <c r="AJ28" s="40" t="s">
        <v>33</v>
      </c>
      <c r="AK28" s="41" t="s">
        <v>34</v>
      </c>
      <c r="AL28" s="42" t="s">
        <v>35</v>
      </c>
      <c r="AM28" s="36"/>
      <c r="AN28" s="36"/>
      <c r="AO28" s="36"/>
    </row>
    <row r="29" spans="1:41" ht="14.25" hidden="1" customHeight="1" x14ac:dyDescent="0.3">
      <c r="A29" s="36"/>
      <c r="B29" s="1" t="s"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4"/>
      <c r="O29" s="43"/>
      <c r="P29" s="43"/>
      <c r="Q29" s="43"/>
      <c r="R29" s="43"/>
      <c r="S29" s="43"/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6"/>
      <c r="AN29" s="36"/>
      <c r="AO29" s="36"/>
    </row>
    <row r="30" spans="1:41" hidden="1" x14ac:dyDescent="0.3">
      <c r="A30" s="36"/>
      <c r="B30" s="1" t="s">
        <v>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6"/>
      <c r="AN30" s="36"/>
      <c r="AO30" s="36"/>
    </row>
    <row r="31" spans="1:41" hidden="1" x14ac:dyDescent="0.3">
      <c r="A31" s="36"/>
      <c r="B31" s="1" t="s">
        <v>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6"/>
      <c r="AN31" s="36"/>
      <c r="AO31" s="36"/>
    </row>
    <row r="32" spans="1:41" hidden="1" x14ac:dyDescent="0.3">
      <c r="A32" s="36"/>
      <c r="B32" s="1" t="s">
        <v>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6"/>
      <c r="AN32" s="36"/>
      <c r="AO32" s="36"/>
    </row>
    <row r="33" spans="1:41" hidden="1" x14ac:dyDescent="0.3">
      <c r="A33" s="36"/>
      <c r="B33" s="1" t="s">
        <v>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6"/>
      <c r="AN33" s="36"/>
      <c r="AO33" s="36"/>
    </row>
    <row r="34" spans="1:41" hidden="1" x14ac:dyDescent="0.3">
      <c r="A34" s="36"/>
      <c r="B34" s="1" t="s">
        <v>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6"/>
      <c r="AN34" s="36"/>
      <c r="AO34" s="36"/>
    </row>
    <row r="35" spans="1:41" hidden="1" x14ac:dyDescent="0.3">
      <c r="A35" s="36"/>
      <c r="B35" s="1" t="s">
        <v>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6"/>
      <c r="AN35" s="36"/>
      <c r="AO35" s="36"/>
    </row>
    <row r="36" spans="1:41" hidden="1" x14ac:dyDescent="0.3">
      <c r="A36" s="36"/>
      <c r="B36" s="1" t="s">
        <v>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6"/>
      <c r="AN36" s="36"/>
      <c r="AO36" s="36"/>
    </row>
    <row r="37" spans="1:41" hidden="1" x14ac:dyDescent="0.3">
      <c r="A37" s="36"/>
      <c r="B37" s="1" t="s">
        <v>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6"/>
      <c r="AN37" s="36"/>
      <c r="AO37" s="36"/>
    </row>
    <row r="38" spans="1:41" hidden="1" x14ac:dyDescent="0.3">
      <c r="A38" s="36"/>
      <c r="B38" s="1" t="s">
        <v>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6"/>
      <c r="AN38" s="36"/>
      <c r="AO38" s="36"/>
    </row>
    <row r="39" spans="1:41" hidden="1" x14ac:dyDescent="0.3">
      <c r="A39" s="36"/>
      <c r="B39" s="1" t="s">
        <v>10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36"/>
      <c r="AN39" s="36"/>
      <c r="AO39" s="36"/>
    </row>
    <row r="40" spans="1:41" hidden="1" x14ac:dyDescent="0.3">
      <c r="A40" s="36"/>
      <c r="B40" s="1" t="s">
        <v>11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36"/>
      <c r="AN40" s="36"/>
      <c r="AO40" s="36"/>
    </row>
    <row r="41" spans="1:41" hidden="1" x14ac:dyDescent="0.3">
      <c r="A41" s="36"/>
      <c r="B41" s="1" t="s">
        <v>12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36"/>
      <c r="AN41" s="36"/>
      <c r="AO41" s="36"/>
    </row>
    <row r="42" spans="1:41" hidden="1" x14ac:dyDescent="0.3">
      <c r="A42" s="36"/>
      <c r="B42" s="1" t="s">
        <v>13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36"/>
      <c r="AN42" s="36"/>
      <c r="AO42" s="36"/>
    </row>
    <row r="43" spans="1:41" hidden="1" x14ac:dyDescent="0.3">
      <c r="A43" s="36"/>
      <c r="B43" s="1" t="s">
        <v>14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36"/>
      <c r="AN43" s="36"/>
      <c r="AO43" s="36"/>
    </row>
    <row r="44" spans="1:41" hidden="1" x14ac:dyDescent="0.3">
      <c r="A44" s="36"/>
      <c r="B44" s="1" t="s">
        <v>15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36"/>
      <c r="AN44" s="36"/>
      <c r="AO44" s="36"/>
    </row>
    <row r="45" spans="1:41" hidden="1" x14ac:dyDescent="0.3">
      <c r="A45" s="36"/>
      <c r="B45" s="1" t="s">
        <v>16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36"/>
      <c r="AN45" s="36"/>
      <c r="AO45" s="36"/>
    </row>
    <row r="46" spans="1:41" hidden="1" x14ac:dyDescent="0.3">
      <c r="A46" s="36"/>
      <c r="B46" s="1" t="s">
        <v>17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36"/>
      <c r="AN46" s="36"/>
      <c r="AO46" s="36"/>
    </row>
    <row r="47" spans="1:41" hidden="1" x14ac:dyDescent="0.3">
      <c r="A47" s="36"/>
      <c r="B47" s="1" t="s">
        <v>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36"/>
      <c r="AN47" s="36"/>
      <c r="AO47" s="36"/>
    </row>
    <row r="48" spans="1:41" x14ac:dyDescent="0.3">
      <c r="A48" s="36"/>
      <c r="B48" s="50" t="s">
        <v>36</v>
      </c>
      <c r="C48" s="49">
        <v>213</v>
      </c>
      <c r="D48" s="49">
        <v>32</v>
      </c>
      <c r="E48" s="49">
        <v>110</v>
      </c>
      <c r="F48" s="49">
        <v>294</v>
      </c>
      <c r="G48" s="49">
        <v>46</v>
      </c>
      <c r="H48" s="49">
        <v>115</v>
      </c>
      <c r="I48" s="49">
        <v>4</v>
      </c>
      <c r="J48" s="49">
        <v>0</v>
      </c>
      <c r="K48" s="49">
        <v>4</v>
      </c>
      <c r="L48" s="49">
        <v>0</v>
      </c>
      <c r="M48" s="49">
        <v>34</v>
      </c>
      <c r="N48" s="49">
        <v>24</v>
      </c>
      <c r="O48" s="49">
        <v>2</v>
      </c>
      <c r="P48" s="49">
        <v>10</v>
      </c>
      <c r="Q48" s="49">
        <v>6</v>
      </c>
      <c r="R48" s="49">
        <v>0</v>
      </c>
      <c r="S48" s="49">
        <v>18</v>
      </c>
      <c r="T48" s="49">
        <v>2</v>
      </c>
      <c r="U48" s="49">
        <v>6</v>
      </c>
      <c r="V48" s="49">
        <v>4</v>
      </c>
      <c r="W48" s="49">
        <v>0</v>
      </c>
      <c r="X48" s="49">
        <v>10</v>
      </c>
      <c r="Y48" s="49">
        <v>4</v>
      </c>
      <c r="Z48" s="49">
        <v>2</v>
      </c>
      <c r="AA48" s="49">
        <v>4</v>
      </c>
      <c r="AB48" s="49">
        <v>6</v>
      </c>
      <c r="AC48" s="49">
        <v>24</v>
      </c>
      <c r="AD48" s="49">
        <v>2</v>
      </c>
      <c r="AE48" s="49">
        <v>30</v>
      </c>
      <c r="AF48" s="49">
        <v>24</v>
      </c>
      <c r="AG48" s="49">
        <v>0</v>
      </c>
      <c r="AH48" s="49">
        <v>4</v>
      </c>
      <c r="AI48" s="49">
        <v>4</v>
      </c>
      <c r="AJ48" s="49">
        <v>64</v>
      </c>
      <c r="AK48" s="49">
        <v>6</v>
      </c>
      <c r="AL48" s="49">
        <v>1108</v>
      </c>
      <c r="AM48" s="36"/>
      <c r="AN48" s="36"/>
      <c r="AO48" s="36"/>
    </row>
    <row r="49" spans="1:41" x14ac:dyDescent="0.3">
      <c r="A49" s="36"/>
      <c r="B49" s="51" t="s">
        <v>37</v>
      </c>
      <c r="C49" s="49">
        <v>722</v>
      </c>
      <c r="D49" s="49">
        <v>0</v>
      </c>
      <c r="E49" s="49">
        <v>47</v>
      </c>
      <c r="F49" s="49">
        <v>213</v>
      </c>
      <c r="G49" s="49">
        <v>10</v>
      </c>
      <c r="H49" s="49">
        <v>129</v>
      </c>
      <c r="I49" s="49">
        <v>0</v>
      </c>
      <c r="J49" s="49">
        <v>0</v>
      </c>
      <c r="K49" s="49">
        <v>0</v>
      </c>
      <c r="L49" s="49">
        <v>0</v>
      </c>
      <c r="M49" s="49">
        <v>14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</v>
      </c>
      <c r="AI49" s="49">
        <v>0</v>
      </c>
      <c r="AJ49" s="49">
        <v>12</v>
      </c>
      <c r="AK49" s="49">
        <v>4</v>
      </c>
      <c r="AL49" s="49">
        <v>1151</v>
      </c>
      <c r="AM49" s="36"/>
      <c r="AN49" s="36"/>
      <c r="AO49" s="36"/>
    </row>
    <row r="50" spans="1:41" x14ac:dyDescent="0.3">
      <c r="A50" s="36"/>
      <c r="B50" s="38" t="s">
        <v>35</v>
      </c>
      <c r="C50" s="49">
        <v>935</v>
      </c>
      <c r="D50" s="49">
        <v>32</v>
      </c>
      <c r="E50" s="49">
        <v>157</v>
      </c>
      <c r="F50" s="49">
        <v>507</v>
      </c>
      <c r="G50" s="49">
        <v>56</v>
      </c>
      <c r="H50" s="49">
        <v>244</v>
      </c>
      <c r="I50" s="49">
        <v>4</v>
      </c>
      <c r="J50" s="49">
        <v>0</v>
      </c>
      <c r="K50" s="49">
        <v>4</v>
      </c>
      <c r="L50" s="49">
        <v>0</v>
      </c>
      <c r="M50" s="49">
        <v>48</v>
      </c>
      <c r="N50" s="49">
        <v>24</v>
      </c>
      <c r="O50" s="49">
        <v>2</v>
      </c>
      <c r="P50" s="49">
        <v>10</v>
      </c>
      <c r="Q50" s="49">
        <v>6</v>
      </c>
      <c r="R50" s="49">
        <v>0</v>
      </c>
      <c r="S50" s="49">
        <v>18</v>
      </c>
      <c r="T50" s="49">
        <v>2</v>
      </c>
      <c r="U50" s="49">
        <v>6</v>
      </c>
      <c r="V50" s="49">
        <v>4</v>
      </c>
      <c r="W50" s="49">
        <v>0</v>
      </c>
      <c r="X50" s="49">
        <v>10</v>
      </c>
      <c r="Y50" s="49">
        <v>4</v>
      </c>
      <c r="Z50" s="49">
        <v>2</v>
      </c>
      <c r="AA50" s="49">
        <v>4</v>
      </c>
      <c r="AB50" s="49">
        <v>6</v>
      </c>
      <c r="AC50" s="49">
        <v>24</v>
      </c>
      <c r="AD50" s="49">
        <v>2</v>
      </c>
      <c r="AE50" s="49">
        <v>30</v>
      </c>
      <c r="AF50" s="49">
        <v>24</v>
      </c>
      <c r="AG50" s="49">
        <v>0</v>
      </c>
      <c r="AH50" s="49">
        <v>4</v>
      </c>
      <c r="AI50" s="49">
        <v>4</v>
      </c>
      <c r="AJ50" s="49">
        <v>76</v>
      </c>
      <c r="AK50" s="49">
        <v>10</v>
      </c>
      <c r="AL50" s="49">
        <v>2259</v>
      </c>
      <c r="AM50" s="36"/>
      <c r="AN50" s="36"/>
      <c r="AO50" s="36"/>
    </row>
    <row r="51" spans="1:4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abSelected="1" topLeftCell="A4" zoomScale="40" zoomScaleNormal="40" zoomScaleSheetLayoutView="70" workbookViewId="0">
      <selection activeCell="C13" sqref="C13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58203125" style="1" bestFit="1" customWidth="1"/>
    <col min="17" max="17" width="13.08203125" style="1" bestFit="1" customWidth="1"/>
    <col min="18" max="26" width="13.58203125" style="1" bestFit="1" customWidth="1"/>
    <col min="27" max="27" width="14.58203125" style="1" bestFit="1" customWidth="1"/>
    <col min="28" max="28" width="13.58203125" style="1" bestFit="1" customWidth="1"/>
    <col min="29" max="29" width="14.58203125" style="1" bestFit="1" customWidth="1"/>
    <col min="30" max="30" width="13.58203125" style="1" bestFit="1" customWidth="1"/>
    <col min="31" max="31" width="14.08203125" style="1" customWidth="1"/>
    <col min="32" max="32" width="12.5" style="1" bestFit="1" customWidth="1"/>
    <col min="33" max="33" width="14.33203125" style="1" bestFit="1" customWidth="1"/>
    <col min="34" max="16384" width="9" style="1"/>
  </cols>
  <sheetData>
    <row r="1" spans="1:32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3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3">
      <c r="A4" s="31"/>
      <c r="B4" s="35">
        <v>45528</v>
      </c>
      <c r="C4" s="35">
        <v>45529</v>
      </c>
      <c r="D4" s="35">
        <v>45530</v>
      </c>
      <c r="E4" s="35">
        <v>45531</v>
      </c>
      <c r="F4" s="35">
        <v>45532</v>
      </c>
      <c r="G4" s="35">
        <v>45533</v>
      </c>
      <c r="H4" s="35">
        <v>45534</v>
      </c>
      <c r="I4" s="35">
        <v>45535</v>
      </c>
      <c r="J4" s="35">
        <v>45536</v>
      </c>
      <c r="K4" s="35">
        <v>45537</v>
      </c>
      <c r="L4" s="35">
        <v>45538</v>
      </c>
      <c r="M4" s="35">
        <v>45539</v>
      </c>
      <c r="N4" s="35">
        <v>45540</v>
      </c>
      <c r="O4" s="35">
        <v>45541</v>
      </c>
      <c r="P4" s="35">
        <v>45542</v>
      </c>
      <c r="Q4" s="35">
        <v>45543</v>
      </c>
      <c r="R4" s="35">
        <v>45544</v>
      </c>
      <c r="S4" s="35">
        <v>45545</v>
      </c>
      <c r="T4" s="35">
        <v>45546</v>
      </c>
      <c r="U4" s="35">
        <v>45547</v>
      </c>
      <c r="V4" s="35">
        <v>45548</v>
      </c>
      <c r="W4" s="35">
        <v>45549</v>
      </c>
      <c r="X4" s="35">
        <v>45550</v>
      </c>
      <c r="Y4" s="35">
        <v>45551</v>
      </c>
      <c r="Z4" s="35">
        <v>45552</v>
      </c>
      <c r="AA4" s="35">
        <v>45553</v>
      </c>
      <c r="AB4" s="35">
        <v>45554</v>
      </c>
      <c r="AC4" s="35">
        <v>45555</v>
      </c>
      <c r="AD4" s="35">
        <v>45556</v>
      </c>
      <c r="AE4" s="35">
        <v>45557</v>
      </c>
    </row>
    <row r="5" spans="1:32" x14ac:dyDescent="0.3">
      <c r="A5" s="7" t="s">
        <v>36</v>
      </c>
      <c r="B5" s="13">
        <v>157988</v>
      </c>
      <c r="C5" s="13">
        <v>160227</v>
      </c>
      <c r="D5" s="13">
        <v>157089</v>
      </c>
      <c r="E5" s="13">
        <v>143217</v>
      </c>
      <c r="F5" s="13">
        <v>138204</v>
      </c>
      <c r="G5" s="13">
        <v>143447</v>
      </c>
      <c r="H5" s="13">
        <v>154441</v>
      </c>
      <c r="I5" s="13">
        <v>144144</v>
      </c>
      <c r="J5" s="13">
        <v>147205</v>
      </c>
      <c r="K5" s="13">
        <v>141598</v>
      </c>
      <c r="L5" s="13">
        <v>131609</v>
      </c>
      <c r="M5" s="13">
        <v>129603</v>
      </c>
      <c r="N5" s="13">
        <v>139567</v>
      </c>
      <c r="O5" s="13">
        <v>152175</v>
      </c>
      <c r="P5" s="13">
        <v>141428</v>
      </c>
      <c r="Q5" s="13">
        <v>147787</v>
      </c>
      <c r="R5" s="13">
        <v>143210</v>
      </c>
      <c r="S5" s="13">
        <v>129608</v>
      </c>
      <c r="T5" s="13">
        <v>131510</v>
      </c>
      <c r="U5" s="13">
        <v>135916</v>
      </c>
      <c r="V5" s="13">
        <v>149759</v>
      </c>
      <c r="W5" s="13">
        <v>141853</v>
      </c>
      <c r="X5" s="13">
        <v>153814</v>
      </c>
      <c r="Y5" s="13">
        <v>147705</v>
      </c>
      <c r="Z5" s="13">
        <v>134335</v>
      </c>
      <c r="AA5" s="13">
        <v>134818</v>
      </c>
      <c r="AB5" s="13">
        <v>144770</v>
      </c>
      <c r="AC5" s="13">
        <v>154156</v>
      </c>
      <c r="AD5" s="13">
        <v>142566</v>
      </c>
      <c r="AE5" s="13">
        <v>149290</v>
      </c>
      <c r="AF5" s="24"/>
    </row>
    <row r="6" spans="1:32" x14ac:dyDescent="0.3">
      <c r="A6" s="8" t="s">
        <v>37</v>
      </c>
      <c r="B6" s="13">
        <v>201135</v>
      </c>
      <c r="C6" s="13">
        <v>207069</v>
      </c>
      <c r="D6" s="13">
        <v>191432</v>
      </c>
      <c r="E6" s="13">
        <v>177801</v>
      </c>
      <c r="F6" s="13">
        <v>177110</v>
      </c>
      <c r="G6" s="13">
        <v>178142</v>
      </c>
      <c r="H6" s="13">
        <v>190233</v>
      </c>
      <c r="I6" s="13">
        <v>192075</v>
      </c>
      <c r="J6" s="13">
        <v>190801</v>
      </c>
      <c r="K6" s="13">
        <v>177201</v>
      </c>
      <c r="L6" s="13">
        <v>166402</v>
      </c>
      <c r="M6" s="13">
        <v>166033</v>
      </c>
      <c r="N6" s="13">
        <v>165710</v>
      </c>
      <c r="O6" s="13">
        <v>171570</v>
      </c>
      <c r="P6" s="13">
        <v>169613</v>
      </c>
      <c r="Q6" s="13">
        <v>184772</v>
      </c>
      <c r="R6" s="13">
        <v>164815</v>
      </c>
      <c r="S6" s="13">
        <v>159599</v>
      </c>
      <c r="T6" s="13">
        <v>158653</v>
      </c>
      <c r="U6" s="13">
        <v>166236</v>
      </c>
      <c r="V6" s="13">
        <v>184301</v>
      </c>
      <c r="W6" s="13">
        <v>189201</v>
      </c>
      <c r="X6" s="13">
        <v>197258</v>
      </c>
      <c r="Y6" s="13">
        <v>177949</v>
      </c>
      <c r="Z6" s="13">
        <v>177585</v>
      </c>
      <c r="AA6" s="13">
        <v>179317</v>
      </c>
      <c r="AB6" s="13">
        <v>172405</v>
      </c>
      <c r="AC6" s="13">
        <v>183280</v>
      </c>
      <c r="AD6" s="13">
        <v>189264</v>
      </c>
      <c r="AE6" s="13">
        <v>196478</v>
      </c>
      <c r="AF6" s="24"/>
    </row>
    <row r="7" spans="1:32" x14ac:dyDescent="0.3">
      <c r="A7" s="13" t="s">
        <v>35</v>
      </c>
      <c r="B7" s="13">
        <v>359123</v>
      </c>
      <c r="C7" s="13">
        <v>367296</v>
      </c>
      <c r="D7" s="13">
        <v>348521</v>
      </c>
      <c r="E7" s="13">
        <v>321018</v>
      </c>
      <c r="F7" s="13">
        <v>315314</v>
      </c>
      <c r="G7" s="13">
        <v>321589</v>
      </c>
      <c r="H7" s="13">
        <v>344674</v>
      </c>
      <c r="I7" s="13">
        <v>336219</v>
      </c>
      <c r="J7" s="13">
        <v>338006</v>
      </c>
      <c r="K7" s="13">
        <v>318799</v>
      </c>
      <c r="L7" s="13">
        <v>298011</v>
      </c>
      <c r="M7" s="13">
        <v>295636</v>
      </c>
      <c r="N7" s="13">
        <v>305277</v>
      </c>
      <c r="O7" s="13">
        <v>323745</v>
      </c>
      <c r="P7" s="13">
        <v>311041</v>
      </c>
      <c r="Q7" s="13">
        <v>332559</v>
      </c>
      <c r="R7" s="13">
        <v>308025</v>
      </c>
      <c r="S7" s="13">
        <v>289207</v>
      </c>
      <c r="T7" s="13">
        <v>290163</v>
      </c>
      <c r="U7" s="13">
        <v>302152</v>
      </c>
      <c r="V7" s="13">
        <v>334060</v>
      </c>
      <c r="W7" s="13">
        <v>331054</v>
      </c>
      <c r="X7" s="13">
        <v>351072</v>
      </c>
      <c r="Y7" s="13">
        <v>325654</v>
      </c>
      <c r="Z7" s="13">
        <v>311920</v>
      </c>
      <c r="AA7" s="13">
        <v>314135</v>
      </c>
      <c r="AB7" s="13">
        <v>317175</v>
      </c>
      <c r="AC7" s="13">
        <v>337436</v>
      </c>
      <c r="AD7" s="13">
        <v>331830</v>
      </c>
      <c r="AE7" s="13">
        <v>345768</v>
      </c>
      <c r="AF7" s="24"/>
    </row>
    <row r="8" spans="1:32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3">
      <c r="A9" s="25"/>
      <c r="B9" s="33"/>
    </row>
    <row r="10" spans="1:32" x14ac:dyDescent="0.3">
      <c r="A10" s="5"/>
      <c r="B10" s="34"/>
    </row>
    <row r="11" spans="1:32" x14ac:dyDescent="0.3">
      <c r="A11" s="5"/>
    </row>
    <row r="12" spans="1:32" x14ac:dyDescent="0.3">
      <c r="A12" s="5"/>
    </row>
    <row r="13" spans="1:32" x14ac:dyDescent="0.3">
      <c r="A13" s="5"/>
    </row>
    <row r="14" spans="1:32" x14ac:dyDescent="0.3">
      <c r="A14" s="5"/>
    </row>
    <row r="15" spans="1:32" x14ac:dyDescent="0.3">
      <c r="A15" s="5"/>
    </row>
    <row r="16" spans="1:32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4.5" x14ac:dyDescent="0.3"/>
  <cols>
    <col min="1" max="2" width="11.58203125" style="3" bestFit="1" customWidth="1"/>
    <col min="3" max="3" width="13" style="3" bestFit="1" customWidth="1"/>
    <col min="4" max="4" width="22.58203125" style="3" bestFit="1" customWidth="1"/>
    <col min="5" max="6" width="14.08203125" style="3" bestFit="1" customWidth="1"/>
    <col min="7" max="7" width="13.08203125" style="3" bestFit="1" customWidth="1"/>
    <col min="8" max="8" width="14.58203125" style="3" customWidth="1"/>
    <col min="9" max="9" width="13.9140625" style="3" bestFit="1" customWidth="1"/>
    <col min="10" max="10" width="14.08203125" style="3" bestFit="1" customWidth="1"/>
    <col min="11" max="11" width="15.582031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5" width="15.08203125" style="3" customWidth="1"/>
    <col min="16" max="16" width="9" style="3" customWidth="1"/>
    <col min="17" max="17" width="15.08203125" style="3" customWidth="1"/>
    <col min="18" max="30" width="9" style="3"/>
    <col min="31" max="31" width="119.082031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21">
        <v>45170</v>
      </c>
      <c r="E4" s="21">
        <v>45200</v>
      </c>
      <c r="F4" s="21">
        <v>45231</v>
      </c>
      <c r="G4" s="21">
        <v>45261</v>
      </c>
      <c r="H4" s="21">
        <v>45292</v>
      </c>
      <c r="I4" s="22">
        <v>45323</v>
      </c>
      <c r="J4" s="22">
        <v>45352</v>
      </c>
      <c r="K4" s="22">
        <v>45383</v>
      </c>
      <c r="L4" s="22">
        <v>45413</v>
      </c>
      <c r="M4" s="22">
        <v>45445</v>
      </c>
      <c r="N4" s="22">
        <v>45476</v>
      </c>
      <c r="O4" s="22">
        <v>45507</v>
      </c>
    </row>
    <row r="5" spans="1:31" x14ac:dyDescent="0.3">
      <c r="A5" s="4"/>
      <c r="B5" s="4"/>
      <c r="C5" s="9" t="s">
        <v>36</v>
      </c>
      <c r="D5" s="10">
        <v>4323268</v>
      </c>
      <c r="E5" s="10">
        <v>5112748</v>
      </c>
      <c r="F5" s="10">
        <v>5206039</v>
      </c>
      <c r="G5" s="10">
        <v>5492273</v>
      </c>
      <c r="H5" s="10">
        <v>5726778</v>
      </c>
      <c r="I5" s="17">
        <v>5273841</v>
      </c>
      <c r="J5" s="17">
        <v>5452156</v>
      </c>
      <c r="K5" s="17">
        <v>5204559</v>
      </c>
      <c r="L5" s="17">
        <v>4883700</v>
      </c>
      <c r="M5" s="17">
        <v>4462006</v>
      </c>
      <c r="N5" s="17">
        <v>5063282</v>
      </c>
      <c r="O5" s="24">
        <v>5088364</v>
      </c>
    </row>
    <row r="6" spans="1:31" x14ac:dyDescent="0.3">
      <c r="A6" s="4"/>
      <c r="B6" s="4"/>
      <c r="C6" s="11" t="s">
        <v>37</v>
      </c>
      <c r="D6" s="10">
        <v>4567620</v>
      </c>
      <c r="E6" s="10">
        <v>5349753</v>
      </c>
      <c r="F6" s="10">
        <v>5487635</v>
      </c>
      <c r="G6" s="10">
        <v>6403837</v>
      </c>
      <c r="H6" s="10">
        <v>6631466</v>
      </c>
      <c r="I6" s="17">
        <v>6516915</v>
      </c>
      <c r="J6" s="17">
        <v>6574140</v>
      </c>
      <c r="K6" s="17">
        <v>6233452</v>
      </c>
      <c r="L6" s="17">
        <v>5726133</v>
      </c>
      <c r="M6" s="17">
        <v>5608750</v>
      </c>
      <c r="N6" s="17">
        <v>6317029</v>
      </c>
      <c r="O6" s="24">
        <v>6375771</v>
      </c>
    </row>
    <row r="7" spans="1:31" x14ac:dyDescent="0.3">
      <c r="C7" s="12" t="s">
        <v>38</v>
      </c>
      <c r="D7" s="10">
        <v>8890888</v>
      </c>
      <c r="E7" s="10">
        <v>10462501</v>
      </c>
      <c r="F7" s="10">
        <v>10693674</v>
      </c>
      <c r="G7" s="10">
        <v>11896110</v>
      </c>
      <c r="H7" s="10">
        <v>12358244</v>
      </c>
      <c r="I7" s="17">
        <v>11790756</v>
      </c>
      <c r="J7" s="17">
        <v>12026296</v>
      </c>
      <c r="K7" s="17">
        <v>11438011</v>
      </c>
      <c r="L7" s="17">
        <v>10609833</v>
      </c>
      <c r="M7" s="17">
        <v>10070756</v>
      </c>
      <c r="N7" s="17">
        <v>11380311</v>
      </c>
      <c r="O7" s="24">
        <v>11464135</v>
      </c>
    </row>
    <row r="8" spans="1:31" x14ac:dyDescent="0.3">
      <c r="A8" s="4"/>
      <c r="B8" s="4"/>
      <c r="C8" s="4"/>
      <c r="AE8" s="6" t="s">
        <v>68</v>
      </c>
    </row>
    <row r="9" spans="1:31" x14ac:dyDescent="0.3">
      <c r="A9" s="4"/>
      <c r="B9" s="4"/>
      <c r="C9" s="4"/>
      <c r="O9" s="16"/>
      <c r="P9" s="16"/>
    </row>
    <row r="10" spans="1:31" x14ac:dyDescent="0.3">
      <c r="Q10" s="15"/>
    </row>
    <row r="11" spans="1:31" x14ac:dyDescent="0.3">
      <c r="Q11" s="15"/>
    </row>
    <row r="12" spans="1:31" x14ac:dyDescent="0.3">
      <c r="Q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C63" sqref="C63"/>
    </sheetView>
  </sheetViews>
  <sheetFormatPr defaultRowHeight="14" x14ac:dyDescent="0.3"/>
  <cols>
    <col min="1" max="1" width="9.08203125" customWidth="1"/>
    <col min="3" max="3" width="9.58203125" bestFit="1" customWidth="1"/>
    <col min="4" max="4" width="17.9140625" hidden="1" customWidth="1"/>
    <col min="5" max="5" width="13.58203125" style="30" customWidth="1"/>
    <col min="7" max="8" width="8.582031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3">
      <c r="A2" s="27">
        <f>DAY(Table1[DATE])</f>
        <v>22</v>
      </c>
      <c r="B2" s="27" t="str">
        <f>INDEX(J1:J12,MATCH(MONTH(Table1[DATE]),G1:G12,0))</f>
        <v>Sep</v>
      </c>
      <c r="C2" s="27">
        <f>YEAR(Table1[DATE])</f>
        <v>2024</v>
      </c>
      <c r="D2" s="27">
        <v>2023</v>
      </c>
      <c r="E2" s="29">
        <f>'30-Day PAX'!AE4</f>
        <v>45557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3">
      <c r="G3">
        <v>3</v>
      </c>
      <c r="H3" t="s">
        <v>45</v>
      </c>
      <c r="J3" s="20" t="s">
        <v>59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22nd Sep 2024</v>
      </c>
      <c r="G5">
        <v>5</v>
      </c>
      <c r="H5" t="s">
        <v>47</v>
      </c>
      <c r="J5" s="20" t="s">
        <v>61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22nd Sep 2024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22nd Sep 2024</v>
      </c>
      <c r="G9">
        <v>9</v>
      </c>
      <c r="H9" t="s">
        <v>47</v>
      </c>
      <c r="J9" s="20" t="s">
        <v>64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3">
      <c r="A11" t="s">
        <v>54</v>
      </c>
      <c r="B11" s="23" t="str">
        <f>A11&amp;TEXT('12-Months PAX'!$D$4,"mmmm")&amp;" "&amp;$D$2</f>
        <v>Total Passengers since September 2023</v>
      </c>
      <c r="G11">
        <v>11</v>
      </c>
      <c r="H11" t="s">
        <v>47</v>
      </c>
      <c r="J11" s="20" t="s">
        <v>66</v>
      </c>
    </row>
    <row r="12" spans="1:10" hidden="1" x14ac:dyDescent="0.3">
      <c r="G12">
        <v>12</v>
      </c>
      <c r="H12" t="s">
        <v>47</v>
      </c>
      <c r="J12" s="20" t="s">
        <v>67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94894f43-eea7-4ced-b1a4-924f7f908573"/>
    <ds:schemaRef ds:uri="b2e8440b-ac47-426a-9dc1-f7ac9e81756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6D8F5D4-F80A-4BCF-B1E3-BA9DA419A8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2024-09-23T08:28:14Z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