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t.c\OneDrive - CAAT\CAAT\ASC (Central Drive)\Data and Information Service Group\1. Air Transport Statistics Data\01) Daily (+ India China)\02) ข้อมูลรายวัน ITD\2024\202411\ข้อมูลให้ ITD 20241114\"/>
    </mc:Choice>
  </mc:AlternateContent>
  <xr:revisionPtr revIDLastSave="3" documentId="6_{AE140F97-0BD5-4184-8A19-9A5156363FE7}" xr6:coauthVersionLast="36" xr6:coauthVersionMax="36" xr10:uidLastSave="{D5966C71-D518-4365-AD46-A88C3509D09D}"/>
  <bookViews>
    <workbookView xWindow="0" yWindow="0" windowWidth="19200" windowHeight="6855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A2" i="240" s="1"/>
  <c r="B11" i="240"/>
  <c r="B2" i="240" l="1"/>
  <c r="C2" i="240"/>
  <c r="B9" i="240" l="1"/>
  <c r="B5" i="240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<sst xmlns="http://schemas.openxmlformats.org/spreadsheetml/2006/main" count="179" uniqueCount="69">
  <si>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</si>
  <si>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</si>
  <si>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</si>
  <si>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</si>
  <si>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</si>
  <si>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</si>
  <si>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</si>
  <si>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</si>
  <si>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</si>
  <si>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</si>
  <si>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</si>
  <si>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</si>
  <si>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</si>
  <si>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</si>
  <si>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</si>
  <si>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</si>
  <si>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</si>
  <si>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</si>
  <si>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</si>
  <si>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</si>
  <si>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</si>
  <si>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</si>
  <si>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</si>
  <si>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</si>
  <si>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</si>
  <si>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</si>
  <si>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</si>
  <si>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</si>
  <si>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</si>
  <si>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</si>
  <si>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</si>
  <si>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</si>
  <si>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</si>
  <si>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</si>
  <si>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</si>
  <si>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</si>
  <si>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</si>
  <si>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</si>
  <si>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</si>
  <si>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</si>
  <si>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</si>
  <si>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</si>
  <si>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</si>
  <si>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</si>
  <si>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</si>
  <si>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</si>
  <si>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</si>
  <si>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</si>
  <si>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</si>
  <si>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</si>
  <si>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</si>
  <si>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</si>
  <si>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</si>
  <si>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</si>
  <si>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</si>
  <si>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</si>
  <si>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</si>
  <si>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</si>
  <si>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</si>
  <si>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</si>
  <si>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</si>
  <si>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</si>
  <si>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</si>
  <si>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</si>
  <si>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</si>
  <si>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</si>
  <si>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</si>
  <si>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</si>
  <si>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ต.ค.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</si>
</sst>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 Light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4" fillId="14" borderId="3" applyNumberFormat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67" fontId="8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vertical="center"/>
    </xf>
    <xf numFmtId="168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68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68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68" fontId="10" fillId="0" borderId="0" xfId="4" applyNumberFormat="1" applyFont="1" applyAlignment="1">
      <alignment vertical="center"/>
    </xf>
    <xf numFmtId="169" fontId="0" fillId="0" borderId="0" xfId="0" applyNumberFormat="1"/>
    <xf numFmtId="0" fontId="13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0" fontId="6" fillId="3" borderId="1" xfId="1" applyNumberFormat="1" applyFont="1" applyFill="1" applyBorder="1" applyAlignment="1">
      <alignment horizontal="center" vertical="center"/>
    </xf>
    <xf numFmtId="170" fontId="6" fillId="4" borderId="1" xfId="1" applyNumberFormat="1" applyFont="1" applyFill="1" applyBorder="1" applyAlignment="1">
      <alignment horizontal="center" vertical="center"/>
    </xf>
    <xf numFmtId="171" fontId="0" fillId="0" borderId="0" xfId="0" applyNumberFormat="1"/>
    <xf numFmtId="168" fontId="4" fillId="0" borderId="0" xfId="1" applyNumberFormat="1" applyAlignment="1">
      <alignment vertical="center"/>
    </xf>
    <xf numFmtId="167" fontId="3" fillId="0" borderId="0" xfId="3" applyNumberFormat="1" applyFont="1" applyFill="1" applyAlignment="1">
      <alignment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6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2" fillId="0" borderId="0" xfId="4" applyNumberFormat="1" applyFont="1" applyAlignment="1">
      <alignment horizontal="right" vertical="center"/>
    </xf>
    <xf numFmtId="14" fontId="4" fillId="0" borderId="0" xfId="1" applyNumberFormat="1" applyAlignment="1">
      <alignment vertical="center"/>
    </xf>
    <xf numFmtId="0" fontId="6" fillId="0" borderId="0" xfId="3" applyNumberFormat="1" applyFont="1" applyFill="1" applyAlignment="1">
      <alignment horizontal="left" vertical="center"/>
    </xf>
    <xf numFmtId="0" fontId="11" fillId="0" borderId="0" xfId="3" applyNumberFormat="1" applyFont="1" applyFill="1" applyAlignment="1">
      <alignment horizontal="left" vertical="center"/>
    </xf>
    <xf numFmtId="0" fontId="4" fillId="15" borderId="0" xfId="1" applyFill="1" applyAlignment="1">
      <alignment vertical="center"/>
    </xf>
    <xf numFmtId="167" fontId="3" fillId="15" borderId="0" xfId="3" applyNumberFormat="1" applyFont="1" applyFill="1" applyBorder="1" applyAlignment="1">
      <alignment vertical="center"/>
    </xf>
    <xf numFmtId="0" fontId="4" fillId="0" borderId="2" xfId="1" applyBorder="1" applyAlignment="1">
      <alignment vertical="center"/>
    </xf>
    <xf numFmtId="165" fontId="13" fillId="4" borderId="2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13" fillId="6" borderId="2" xfId="1" applyNumberFormat="1" applyFont="1" applyFill="1" applyBorder="1" applyAlignment="1">
      <alignment horizontal="center" vertical="center"/>
    </xf>
    <xf numFmtId="166" fontId="13" fillId="7" borderId="2" xfId="1" applyNumberFormat="1" applyFont="1" applyFill="1" applyBorder="1" applyAlignment="1">
      <alignment horizontal="center" vertical="center"/>
    </xf>
    <xf numFmtId="167" fontId="3" fillId="0" borderId="2" xfId="3" applyNumberFormat="1" applyFont="1" applyBorder="1" applyAlignment="1">
      <alignment vertical="center"/>
    </xf>
    <xf numFmtId="167" fontId="3" fillId="0" borderId="2" xfId="3" applyNumberFormat="1" applyFont="1" applyFill="1" applyBorder="1" applyAlignment="1">
      <alignment vertical="center"/>
    </xf>
    <xf numFmtId="0" fontId="13" fillId="8" borderId="2" xfId="1" applyFont="1" applyFill="1" applyBorder="1" applyAlignment="1">
      <alignment vertical="center"/>
    </xf>
    <xf numFmtId="0" fontId="13" fillId="9" borderId="2" xfId="1" applyFont="1" applyFill="1" applyBorder="1" applyAlignment="1">
      <alignment vertical="center"/>
    </xf>
    <xf numFmtId="167" fontId="3" fillId="15" borderId="0" xfId="3" applyNumberFormat="1" applyFont="1" applyFill="1" applyAlignment="1">
      <alignment vertical="center"/>
    </xf>
    <xf numFmtId="0" fontId="13" fillId="2" borderId="2" xfId="1" applyFont="1" applyFill="1" applyBorder="1" applyAlignment="1">
      <alignment vertical="center"/>
    </xf>
    <xf numFmtId="0" fontId="4" fillId="10" borderId="2" xfId="1" applyFill="1" applyBorder="1" applyAlignment="1">
      <alignment vertical="center"/>
    </xf>
    <xf numFmtId="0" fontId="4" fillId="15" borderId="0" xfId="1" applyFill="1" applyBorder="1" applyAlignment="1">
      <alignment vertical="center"/>
    </xf>
    <xf numFmtId="167" fontId="1" fillId="0" borderId="0" xfId="3" applyNumberFormat="1" applyFont="1" applyBorder="1" applyAlignment="1">
      <alignment vertical="center"/>
    </xf>
    <xf numFmtId="167" fontId="1" fillId="0" borderId="0" xfId="3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165" fontId="13" fillId="4" borderId="0" xfId="1" applyNumberFormat="1" applyFont="1" applyFill="1" applyBorder="1" applyAlignment="1">
      <alignment horizontal="center" vertical="center"/>
    </xf>
    <xf numFmtId="165" fontId="13" fillId="5" borderId="0" xfId="1" applyNumberFormat="1" applyFont="1" applyFill="1" applyBorder="1" applyAlignment="1">
      <alignment horizontal="center" vertical="center"/>
    </xf>
    <xf numFmtId="165" fontId="13" fillId="6" borderId="0" xfId="1" applyNumberFormat="1" applyFont="1" applyFill="1" applyBorder="1" applyAlignment="1">
      <alignment horizontal="center" vertical="center"/>
    </xf>
    <xf numFmtId="166" fontId="13" fillId="7" borderId="0" xfId="1" applyNumberFormat="1" applyFont="1" applyFill="1" applyBorder="1" applyAlignment="1">
      <alignment horizontal="center" vertical="center"/>
    </xf>
    <xf numFmtId="3" fontId="12" fillId="0" borderId="2" xfId="4" applyNumberFormat="1" applyFont="1" applyBorder="1" applyAlignment="1">
      <alignment horizontal="right" vertical="center"/>
    </xf>
    <xf numFmtId="3" fontId="17" fillId="0" borderId="2" xfId="4" applyNumberFormat="1" applyFont="1" applyBorder="1" applyAlignment="1">
      <alignment horizontal="right" vertical="center"/>
    </xf>
    <xf numFmtId="37" fontId="12" fillId="0" borderId="2" xfId="4" applyNumberFormat="1" applyFont="1" applyBorder="1" applyAlignment="1">
      <alignment horizontal="center" vertical="center"/>
    </xf>
    <xf numFmtId="37" fontId="17" fillId="0" borderId="4" xfId="4" applyNumberFormat="1" applyFont="1" applyBorder="1" applyAlignment="1">
      <alignment horizontal="center" vertical="center"/>
    </xf>
    <xf numFmtId="37" fontId="17" fillId="0" borderId="5" xfId="4" applyNumberFormat="1" applyFont="1" applyBorder="1" applyAlignment="1">
      <alignment horizontal="center" vertical="center"/>
    </xf>
    <xf numFmtId="168" fontId="12" fillId="0" borderId="0" xfId="4" applyNumberFormat="1" applyFont="1" applyAlignment="1">
      <alignment horizontal="right" vertical="center"/>
    </xf>
    <xf numFmtId="165" fontId="6" fillId="4" borderId="1" xfId="1" applyNumberFormat="1" applyFont="1" applyFill="1" applyBorder="1" applyAlignment="1">
      <alignment horizontal="center" vertical="center"/>
    </xf>
    <xf numFmtId="165" fontId="6" fillId="16" borderId="1" xfId="1" applyNumberFormat="1" applyFont="1" applyFill="1" applyBorder="1" applyAlignment="1">
      <alignment horizontal="center" vertical="center"/>
    </xf>
    <xf numFmtId="165" fontId="18" fillId="4" borderId="1" xfId="1" applyNumberFormat="1" applyFont="1" applyFill="1" applyBorder="1" applyAlignment="1">
      <alignment horizontal="center" vertical="center"/>
    </xf>
    <xf numFmtId="168" fontId="15" fillId="0" borderId="2" xfId="4" applyNumberFormat="1" applyFont="1" applyBorder="1" applyAlignment="1">
      <alignment horizontal="center" vertical="center"/>
    </xf>
    <xf numFmtId="168" fontId="15" fillId="0" borderId="2" xfId="4" applyNumberFormat="1" applyFont="1" applyBorder="1" applyAlignment="1">
      <alignment horizontal="right" vertical="center"/>
    </xf>
  </cellXfs>
  <cellStyles count="21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14th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141263</c:v>
                </c:pt>
                <c:pt idx="1">
                  <c:v>37408</c:v>
                </c:pt>
                <c:pt idx="2">
                  <c:v>27418</c:v>
                </c:pt>
                <c:pt idx="3">
                  <c:v>7178</c:v>
                </c:pt>
                <c:pt idx="4">
                  <c:v>833</c:v>
                </c:pt>
                <c:pt idx="5">
                  <c:v>249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1643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727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4.960923741188062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33087</c:v>
                </c:pt>
                <c:pt idx="1">
                  <c:v>53400</c:v>
                </c:pt>
                <c:pt idx="2">
                  <c:v>19584</c:v>
                </c:pt>
                <c:pt idx="3">
                  <c:v>23396</c:v>
                </c:pt>
                <c:pt idx="4">
                  <c:v>7791</c:v>
                </c:pt>
                <c:pt idx="5">
                  <c:v>5547</c:v>
                </c:pt>
                <c:pt idx="6">
                  <c:v>621</c:v>
                </c:pt>
                <c:pt idx="7">
                  <c:v>420</c:v>
                </c:pt>
                <c:pt idx="8">
                  <c:v>0</c:v>
                </c:pt>
                <c:pt idx="9">
                  <c:v>6692</c:v>
                </c:pt>
                <c:pt idx="10">
                  <c:v>4251</c:v>
                </c:pt>
                <c:pt idx="11">
                  <c:v>287</c:v>
                </c:pt>
                <c:pt idx="12">
                  <c:v>1475</c:v>
                </c:pt>
                <c:pt idx="13">
                  <c:v>993</c:v>
                </c:pt>
                <c:pt idx="14">
                  <c:v>2578</c:v>
                </c:pt>
                <c:pt idx="15">
                  <c:v>660</c:v>
                </c:pt>
                <c:pt idx="16">
                  <c:v>1499</c:v>
                </c:pt>
                <c:pt idx="17">
                  <c:v>638</c:v>
                </c:pt>
                <c:pt idx="18">
                  <c:v>1408</c:v>
                </c:pt>
                <c:pt idx="19">
                  <c:v>976</c:v>
                </c:pt>
                <c:pt idx="20">
                  <c:v>337</c:v>
                </c:pt>
                <c:pt idx="21">
                  <c:v>548</c:v>
                </c:pt>
                <c:pt idx="22">
                  <c:v>933</c:v>
                </c:pt>
                <c:pt idx="23">
                  <c:v>3819</c:v>
                </c:pt>
                <c:pt idx="24">
                  <c:v>0</c:v>
                </c:pt>
                <c:pt idx="25">
                  <c:v>5527</c:v>
                </c:pt>
                <c:pt idx="26">
                  <c:v>3432</c:v>
                </c:pt>
                <c:pt idx="27">
                  <c:v>246</c:v>
                </c:pt>
                <c:pt idx="28">
                  <c:v>227</c:v>
                </c:pt>
                <c:pt idx="29">
                  <c:v>6008</c:v>
                </c:pt>
                <c:pt idx="30">
                  <c:v>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14th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739</c:v>
                </c:pt>
                <c:pt idx="1">
                  <c:v>241</c:v>
                </c:pt>
                <c:pt idx="2">
                  <c:v>157</c:v>
                </c:pt>
                <c:pt idx="3">
                  <c:v>51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226</c:v>
                </c:pt>
                <c:pt idx="1">
                  <c:v>334</c:v>
                </c:pt>
                <c:pt idx="2">
                  <c:v>124</c:v>
                </c:pt>
                <c:pt idx="3">
                  <c:v>142</c:v>
                </c:pt>
                <c:pt idx="4">
                  <c:v>52</c:v>
                </c:pt>
                <c:pt idx="5">
                  <c:v>34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42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24</c:v>
                </c:pt>
                <c:pt idx="24">
                  <c:v>0</c:v>
                </c:pt>
                <c:pt idx="25">
                  <c:v>36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68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14th Nov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45581</c:v>
                </c:pt>
                <c:pt idx="1">
                  <c:v>45582</c:v>
                </c:pt>
                <c:pt idx="2">
                  <c:v>45583</c:v>
                </c:pt>
                <c:pt idx="3">
                  <c:v>45584</c:v>
                </c:pt>
                <c:pt idx="4">
                  <c:v>45585</c:v>
                </c:pt>
                <c:pt idx="5">
                  <c:v>45586</c:v>
                </c:pt>
                <c:pt idx="6">
                  <c:v>45587</c:v>
                </c:pt>
                <c:pt idx="7">
                  <c:v>45588</c:v>
                </c:pt>
                <c:pt idx="8">
                  <c:v>45589</c:v>
                </c:pt>
                <c:pt idx="9">
                  <c:v>45590</c:v>
                </c:pt>
                <c:pt idx="10">
                  <c:v>45591</c:v>
                </c:pt>
                <c:pt idx="11">
                  <c:v>45592</c:v>
                </c:pt>
                <c:pt idx="12">
                  <c:v>45593</c:v>
                </c:pt>
                <c:pt idx="13">
                  <c:v>45594</c:v>
                </c:pt>
                <c:pt idx="14">
                  <c:v>45595</c:v>
                </c:pt>
                <c:pt idx="15">
                  <c:v>45596</c:v>
                </c:pt>
                <c:pt idx="16">
                  <c:v>45597</c:v>
                </c:pt>
                <c:pt idx="17">
                  <c:v>45598</c:v>
                </c:pt>
                <c:pt idx="18">
                  <c:v>45599</c:v>
                </c:pt>
                <c:pt idx="19">
                  <c:v>45600</c:v>
                </c:pt>
                <c:pt idx="20">
                  <c:v>45601</c:v>
                </c:pt>
                <c:pt idx="21">
                  <c:v>45602</c:v>
                </c:pt>
                <c:pt idx="22">
                  <c:v>45603</c:v>
                </c:pt>
                <c:pt idx="23">
                  <c:v>45604</c:v>
                </c:pt>
                <c:pt idx="24">
                  <c:v>45605</c:v>
                </c:pt>
                <c:pt idx="25">
                  <c:v>45606</c:v>
                </c:pt>
                <c:pt idx="26">
                  <c:v>45607</c:v>
                </c:pt>
                <c:pt idx="27">
                  <c:v>45608</c:v>
                </c:pt>
                <c:pt idx="28">
                  <c:v>45609</c:v>
                </c:pt>
                <c:pt idx="29">
                  <c:v>45610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361389</c:v>
                </c:pt>
                <c:pt idx="1">
                  <c:v>363775</c:v>
                </c:pt>
                <c:pt idx="2">
                  <c:v>377251</c:v>
                </c:pt>
                <c:pt idx="3">
                  <c:v>388835</c:v>
                </c:pt>
                <c:pt idx="4">
                  <c:v>390707</c:v>
                </c:pt>
                <c:pt idx="5">
                  <c:v>371585</c:v>
                </c:pt>
                <c:pt idx="6">
                  <c:v>357481</c:v>
                </c:pt>
                <c:pt idx="7">
                  <c:v>366675</c:v>
                </c:pt>
                <c:pt idx="8">
                  <c:v>354307</c:v>
                </c:pt>
                <c:pt idx="9">
                  <c:v>381909</c:v>
                </c:pt>
                <c:pt idx="10">
                  <c:v>380845</c:v>
                </c:pt>
                <c:pt idx="11">
                  <c:v>391691</c:v>
                </c:pt>
                <c:pt idx="12">
                  <c:v>383180</c:v>
                </c:pt>
                <c:pt idx="13">
                  <c:v>359493</c:v>
                </c:pt>
                <c:pt idx="14">
                  <c:v>364911</c:v>
                </c:pt>
                <c:pt idx="15">
                  <c:v>374480</c:v>
                </c:pt>
                <c:pt idx="16">
                  <c:v>389184</c:v>
                </c:pt>
                <c:pt idx="17">
                  <c:v>390561</c:v>
                </c:pt>
                <c:pt idx="18">
                  <c:v>407813</c:v>
                </c:pt>
                <c:pt idx="19">
                  <c:v>392506</c:v>
                </c:pt>
                <c:pt idx="20">
                  <c:v>368056</c:v>
                </c:pt>
                <c:pt idx="21">
                  <c:v>373662</c:v>
                </c:pt>
                <c:pt idx="22">
                  <c:v>384782</c:v>
                </c:pt>
                <c:pt idx="23">
                  <c:v>416101</c:v>
                </c:pt>
                <c:pt idx="24">
                  <c:v>413745</c:v>
                </c:pt>
                <c:pt idx="25">
                  <c:v>428178</c:v>
                </c:pt>
                <c:pt idx="26">
                  <c:v>411884</c:v>
                </c:pt>
                <c:pt idx="27">
                  <c:v>389859</c:v>
                </c:pt>
                <c:pt idx="28">
                  <c:v>428357</c:v>
                </c:pt>
                <c:pt idx="29">
                  <c:v>428357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45581</c:v>
                </c:pt>
                <c:pt idx="1">
                  <c:v>45582</c:v>
                </c:pt>
                <c:pt idx="2">
                  <c:v>45583</c:v>
                </c:pt>
                <c:pt idx="3">
                  <c:v>45584</c:v>
                </c:pt>
                <c:pt idx="4">
                  <c:v>45585</c:v>
                </c:pt>
                <c:pt idx="5">
                  <c:v>45586</c:v>
                </c:pt>
                <c:pt idx="6">
                  <c:v>45587</c:v>
                </c:pt>
                <c:pt idx="7">
                  <c:v>45588</c:v>
                </c:pt>
                <c:pt idx="8">
                  <c:v>45589</c:v>
                </c:pt>
                <c:pt idx="9">
                  <c:v>45590</c:v>
                </c:pt>
                <c:pt idx="10">
                  <c:v>45591</c:v>
                </c:pt>
                <c:pt idx="11">
                  <c:v>45592</c:v>
                </c:pt>
                <c:pt idx="12">
                  <c:v>45593</c:v>
                </c:pt>
                <c:pt idx="13">
                  <c:v>45594</c:v>
                </c:pt>
                <c:pt idx="14">
                  <c:v>45595</c:v>
                </c:pt>
                <c:pt idx="15">
                  <c:v>45596</c:v>
                </c:pt>
                <c:pt idx="16">
                  <c:v>45597</c:v>
                </c:pt>
                <c:pt idx="17">
                  <c:v>45598</c:v>
                </c:pt>
                <c:pt idx="18">
                  <c:v>45599</c:v>
                </c:pt>
                <c:pt idx="19">
                  <c:v>45600</c:v>
                </c:pt>
                <c:pt idx="20">
                  <c:v>45601</c:v>
                </c:pt>
                <c:pt idx="21">
                  <c:v>45602</c:v>
                </c:pt>
                <c:pt idx="22">
                  <c:v>45603</c:v>
                </c:pt>
                <c:pt idx="23">
                  <c:v>45604</c:v>
                </c:pt>
                <c:pt idx="24">
                  <c:v>45605</c:v>
                </c:pt>
                <c:pt idx="25">
                  <c:v>45606</c:v>
                </c:pt>
                <c:pt idx="26">
                  <c:v>45607</c:v>
                </c:pt>
                <c:pt idx="27">
                  <c:v>45608</c:v>
                </c:pt>
                <c:pt idx="28">
                  <c:v>45609</c:v>
                </c:pt>
                <c:pt idx="29">
                  <c:v>45610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164177</c:v>
                </c:pt>
                <c:pt idx="1">
                  <c:v>167224</c:v>
                </c:pt>
                <c:pt idx="2">
                  <c:v>168293</c:v>
                </c:pt>
                <c:pt idx="3">
                  <c:v>170218</c:v>
                </c:pt>
                <c:pt idx="4">
                  <c:v>169424</c:v>
                </c:pt>
                <c:pt idx="5">
                  <c:v>170212</c:v>
                </c:pt>
                <c:pt idx="6">
                  <c:v>163522</c:v>
                </c:pt>
                <c:pt idx="7">
                  <c:v>162041</c:v>
                </c:pt>
                <c:pt idx="8">
                  <c:v>161931</c:v>
                </c:pt>
                <c:pt idx="9">
                  <c:v>170943</c:v>
                </c:pt>
                <c:pt idx="10">
                  <c:v>171722</c:v>
                </c:pt>
                <c:pt idx="11">
                  <c:v>178239</c:v>
                </c:pt>
                <c:pt idx="12">
                  <c:v>174908</c:v>
                </c:pt>
                <c:pt idx="13">
                  <c:v>163200</c:v>
                </c:pt>
                <c:pt idx="14">
                  <c:v>163989</c:v>
                </c:pt>
                <c:pt idx="15">
                  <c:v>172193</c:v>
                </c:pt>
                <c:pt idx="16">
                  <c:v>176770</c:v>
                </c:pt>
                <c:pt idx="17">
                  <c:v>170391</c:v>
                </c:pt>
                <c:pt idx="18">
                  <c:v>178203</c:v>
                </c:pt>
                <c:pt idx="19">
                  <c:v>174372</c:v>
                </c:pt>
                <c:pt idx="20">
                  <c:v>164828</c:v>
                </c:pt>
                <c:pt idx="21">
                  <c:v>169972</c:v>
                </c:pt>
                <c:pt idx="22">
                  <c:v>179045</c:v>
                </c:pt>
                <c:pt idx="23">
                  <c:v>193450</c:v>
                </c:pt>
                <c:pt idx="24">
                  <c:v>186913</c:v>
                </c:pt>
                <c:pt idx="25">
                  <c:v>194380</c:v>
                </c:pt>
                <c:pt idx="26">
                  <c:v>190780</c:v>
                </c:pt>
                <c:pt idx="27">
                  <c:v>178902</c:v>
                </c:pt>
                <c:pt idx="28">
                  <c:v>215728</c:v>
                </c:pt>
                <c:pt idx="29">
                  <c:v>215728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45581</c:v>
                </c:pt>
                <c:pt idx="1">
                  <c:v>45582</c:v>
                </c:pt>
                <c:pt idx="2">
                  <c:v>45583</c:v>
                </c:pt>
                <c:pt idx="3">
                  <c:v>45584</c:v>
                </c:pt>
                <c:pt idx="4">
                  <c:v>45585</c:v>
                </c:pt>
                <c:pt idx="5">
                  <c:v>45586</c:v>
                </c:pt>
                <c:pt idx="6">
                  <c:v>45587</c:v>
                </c:pt>
                <c:pt idx="7">
                  <c:v>45588</c:v>
                </c:pt>
                <c:pt idx="8">
                  <c:v>45589</c:v>
                </c:pt>
                <c:pt idx="9">
                  <c:v>45590</c:v>
                </c:pt>
                <c:pt idx="10">
                  <c:v>45591</c:v>
                </c:pt>
                <c:pt idx="11">
                  <c:v>45592</c:v>
                </c:pt>
                <c:pt idx="12">
                  <c:v>45593</c:v>
                </c:pt>
                <c:pt idx="13">
                  <c:v>45594</c:v>
                </c:pt>
                <c:pt idx="14">
                  <c:v>45595</c:v>
                </c:pt>
                <c:pt idx="15">
                  <c:v>45596</c:v>
                </c:pt>
                <c:pt idx="16">
                  <c:v>45597</c:v>
                </c:pt>
                <c:pt idx="17">
                  <c:v>45598</c:v>
                </c:pt>
                <c:pt idx="18">
                  <c:v>45599</c:v>
                </c:pt>
                <c:pt idx="19">
                  <c:v>45600</c:v>
                </c:pt>
                <c:pt idx="20">
                  <c:v>45601</c:v>
                </c:pt>
                <c:pt idx="21">
                  <c:v>45602</c:v>
                </c:pt>
                <c:pt idx="22">
                  <c:v>45603</c:v>
                </c:pt>
                <c:pt idx="23">
                  <c:v>45604</c:v>
                </c:pt>
                <c:pt idx="24">
                  <c:v>45605</c:v>
                </c:pt>
                <c:pt idx="25">
                  <c:v>45606</c:v>
                </c:pt>
                <c:pt idx="26">
                  <c:v>45607</c:v>
                </c:pt>
                <c:pt idx="27">
                  <c:v>45608</c:v>
                </c:pt>
                <c:pt idx="28">
                  <c:v>45609</c:v>
                </c:pt>
                <c:pt idx="29">
                  <c:v>45610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197212</c:v>
                </c:pt>
                <c:pt idx="1">
                  <c:v>196551</c:v>
                </c:pt>
                <c:pt idx="2">
                  <c:v>208958</c:v>
                </c:pt>
                <c:pt idx="3">
                  <c:v>218617</c:v>
                </c:pt>
                <c:pt idx="4">
                  <c:v>221283</c:v>
                </c:pt>
                <c:pt idx="5">
                  <c:v>201373</c:v>
                </c:pt>
                <c:pt idx="6">
                  <c:v>193959</c:v>
                </c:pt>
                <c:pt idx="7">
                  <c:v>204634</c:v>
                </c:pt>
                <c:pt idx="8">
                  <c:v>192376</c:v>
                </c:pt>
                <c:pt idx="9">
                  <c:v>210966</c:v>
                </c:pt>
                <c:pt idx="10">
                  <c:v>209123</c:v>
                </c:pt>
                <c:pt idx="11">
                  <c:v>213452</c:v>
                </c:pt>
                <c:pt idx="12">
                  <c:v>208272</c:v>
                </c:pt>
                <c:pt idx="13">
                  <c:v>196293</c:v>
                </c:pt>
                <c:pt idx="14">
                  <c:v>200922</c:v>
                </c:pt>
                <c:pt idx="15">
                  <c:v>202287</c:v>
                </c:pt>
                <c:pt idx="16">
                  <c:v>212414</c:v>
                </c:pt>
                <c:pt idx="17">
                  <c:v>220170</c:v>
                </c:pt>
                <c:pt idx="18">
                  <c:v>229610</c:v>
                </c:pt>
                <c:pt idx="19">
                  <c:v>218134</c:v>
                </c:pt>
                <c:pt idx="20">
                  <c:v>203228</c:v>
                </c:pt>
                <c:pt idx="21">
                  <c:v>203690</c:v>
                </c:pt>
                <c:pt idx="22">
                  <c:v>205737</c:v>
                </c:pt>
                <c:pt idx="23">
                  <c:v>222651</c:v>
                </c:pt>
                <c:pt idx="24">
                  <c:v>226832</c:v>
                </c:pt>
                <c:pt idx="25">
                  <c:v>233798</c:v>
                </c:pt>
                <c:pt idx="26">
                  <c:v>221104</c:v>
                </c:pt>
                <c:pt idx="27">
                  <c:v>210957</c:v>
                </c:pt>
                <c:pt idx="28">
                  <c:v>212629</c:v>
                </c:pt>
                <c:pt idx="29">
                  <c:v>212629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November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10693674</c:v>
                </c:pt>
                <c:pt idx="1">
                  <c:v>11896110</c:v>
                </c:pt>
                <c:pt idx="2">
                  <c:v>12358244</c:v>
                </c:pt>
                <c:pt idx="3">
                  <c:v>11790756</c:v>
                </c:pt>
                <c:pt idx="4">
                  <c:v>12026296</c:v>
                </c:pt>
                <c:pt idx="5">
                  <c:v>11438011</c:v>
                </c:pt>
                <c:pt idx="6">
                  <c:v>10609833</c:v>
                </c:pt>
                <c:pt idx="7">
                  <c:v>10070756</c:v>
                </c:pt>
                <c:pt idx="8">
                  <c:v>11380311</c:v>
                </c:pt>
                <c:pt idx="9">
                  <c:v>11464135</c:v>
                </c:pt>
                <c:pt idx="10">
                  <c:v>9639993</c:v>
                </c:pt>
                <c:pt idx="11">
                  <c:v>11304590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5206039</c:v>
                </c:pt>
                <c:pt idx="1">
                  <c:v>5492273</c:v>
                </c:pt>
                <c:pt idx="2">
                  <c:v>5726778</c:v>
                </c:pt>
                <c:pt idx="3">
                  <c:v>5273841</c:v>
                </c:pt>
                <c:pt idx="4">
                  <c:v>5452156</c:v>
                </c:pt>
                <c:pt idx="5">
                  <c:v>5204559</c:v>
                </c:pt>
                <c:pt idx="6">
                  <c:v>4883700</c:v>
                </c:pt>
                <c:pt idx="7">
                  <c:v>4462006</c:v>
                </c:pt>
                <c:pt idx="8">
                  <c:v>5063282</c:v>
                </c:pt>
                <c:pt idx="9">
                  <c:v>5088364</c:v>
                </c:pt>
                <c:pt idx="10">
                  <c:v>4277072</c:v>
                </c:pt>
                <c:pt idx="11">
                  <c:v>5127094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5487635</c:v>
                </c:pt>
                <c:pt idx="1">
                  <c:v>6403837</c:v>
                </c:pt>
                <c:pt idx="2">
                  <c:v>6631466</c:v>
                </c:pt>
                <c:pt idx="3">
                  <c:v>6516915</c:v>
                </c:pt>
                <c:pt idx="4">
                  <c:v>6574140</c:v>
                </c:pt>
                <c:pt idx="5">
                  <c:v>6233452</c:v>
                </c:pt>
                <c:pt idx="6">
                  <c:v>5726133</c:v>
                </c:pt>
                <c:pt idx="7">
                  <c:v>5608750</c:v>
                </c:pt>
                <c:pt idx="8">
                  <c:v>6317029</c:v>
                </c:pt>
                <c:pt idx="9">
                  <c:v>6375771</c:v>
                </c:pt>
                <c:pt idx="10">
                  <c:v>5362921</c:v>
                </c:pt>
                <c:pt idx="11">
                  <c:v>6177496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L53" sqref="A1:AL53"/>
    </sheetView>
  </sheetViews>
  <sheetFormatPr defaultColWidth="9" defaultRowHeight="15"/>
  <cols>
    <col min="1" max="1" width="12.5703125" style="1" customWidth="1"/>
    <col min="2" max="2" width="12.85546875" style="1" bestFit="1" customWidth="1"/>
    <col min="3" max="3" width="10.5703125" style="1" bestFit="1" customWidth="1"/>
    <col min="4" max="5" width="12.140625" style="1" bestFit="1" customWidth="1"/>
    <col min="6" max="6" width="11" style="1" customWidth="1"/>
    <col min="7" max="7" width="12.140625" style="1" bestFit="1" customWidth="1"/>
    <col min="8" max="8" width="8.140625" style="1" bestFit="1" customWidth="1"/>
    <col min="9" max="9" width="8.140625" style="1" hidden="1" customWidth="1"/>
    <col min="10" max="11" width="8.140625" style="1" bestFit="1" customWidth="1"/>
    <col min="12" max="13" width="10.5703125" style="1" bestFit="1" customWidth="1"/>
    <col min="14" max="14" width="8.5703125" style="1" bestFit="1" customWidth="1"/>
    <col min="15" max="15" width="10.140625" style="1" bestFit="1" customWidth="1"/>
    <col min="16" max="16" width="10" style="1" bestFit="1" customWidth="1"/>
    <col min="17" max="17" width="8.140625" style="1" hidden="1" customWidth="1"/>
    <col min="18" max="18" width="10.5703125" style="1" bestFit="1" customWidth="1"/>
    <col min="19" max="19" width="8.140625" style="1" bestFit="1" customWidth="1"/>
    <col min="20" max="20" width="10.140625" style="1" bestFit="1" customWidth="1"/>
    <col min="21" max="21" width="8.5703125" style="1" bestFit="1" customWidth="1"/>
    <col min="22" max="22" width="8.140625" style="1" hidden="1" customWidth="1"/>
    <col min="23" max="23" width="10.140625" style="1" bestFit="1" customWidth="1"/>
    <col min="24" max="24" width="10" style="1" bestFit="1" customWidth="1"/>
    <col min="25" max="26" width="8.5703125" style="1" bestFit="1" customWidth="1"/>
    <col min="27" max="27" width="10" style="1" bestFit="1" customWidth="1"/>
    <col min="28" max="28" width="10.5703125" style="1" bestFit="1" customWidth="1"/>
    <col min="29" max="29" width="8.140625" style="1" bestFit="1" customWidth="1"/>
    <col min="30" max="31" width="10.5703125" style="1" bestFit="1" customWidth="1"/>
    <col min="32" max="32" width="8.140625" style="1" hidden="1" customWidth="1"/>
    <col min="33" max="34" width="8.5703125" style="1" bestFit="1" customWidth="1"/>
    <col min="35" max="35" width="11.140625" style="1" bestFit="1" customWidth="1"/>
    <col min="36" max="36" width="8.5703125" style="1" bestFit="1" customWidth="1"/>
    <col min="37" max="37" width="16.140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49"/>
    </row>
    <row r="2" spans="1:38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49"/>
    </row>
    <row r="3" spans="1:38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49"/>
    </row>
    <row r="4" spans="1:38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49"/>
    </row>
    <row r="5" spans="1:38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49"/>
    </row>
    <row r="6" spans="1:38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49"/>
    </row>
    <row r="7" spans="1:38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49"/>
    </row>
    <row r="8" spans="1:38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49"/>
    </row>
    <row r="9" spans="1:38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49"/>
    </row>
    <row r="10" spans="1:38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49"/>
    </row>
    <row r="11" spans="1:38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49"/>
    </row>
    <row r="12" spans="1:38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49"/>
    </row>
    <row r="13" spans="1:38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49"/>
    </row>
    <row r="14" spans="1:38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49"/>
    </row>
    <row r="15" spans="1:38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49"/>
    </row>
    <row r="16" spans="1:38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49"/>
    </row>
    <row r="17" spans="1:38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49"/>
    </row>
    <row r="18" spans="1:38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49"/>
    </row>
    <row r="19" spans="1:38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49"/>
    </row>
    <row r="20" spans="1:38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49"/>
    </row>
    <row r="21" spans="1:38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49"/>
    </row>
    <row r="22" spans="1:38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49"/>
    </row>
    <row r="23" spans="1:38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49"/>
    </row>
    <row r="24" spans="1:38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49"/>
    </row>
    <row r="25" spans="1:38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49"/>
    </row>
    <row r="26" spans="1:38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49"/>
    </row>
    <row r="27" spans="1:38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49"/>
    </row>
    <row r="28" spans="1:38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49"/>
    </row>
    <row r="29" spans="1:38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49"/>
    </row>
    <row r="30" spans="1:38">
      <c r="A30" s="35"/>
      <c r="B30" s="52" t="s">
        <v>0</v>
      </c>
      <c r="C30" s="52" t="s">
        <v>1</v>
      </c>
      <c r="D30" s="52" t="s">
        <v>2</v>
      </c>
      <c r="E30" s="52" t="s">
        <v>3</v>
      </c>
      <c r="F30" s="52" t="s">
        <v>4</v>
      </c>
      <c r="G30" s="52" t="s">
        <v>5</v>
      </c>
      <c r="H30" s="53" t="s">
        <v>6</v>
      </c>
      <c r="I30" s="53" t="s">
        <v>7</v>
      </c>
      <c r="J30" s="53" t="s">
        <v>8</v>
      </c>
      <c r="K30" s="53" t="s">
        <v>9</v>
      </c>
      <c r="L30" s="53" t="s">
        <v>10</v>
      </c>
      <c r="M30" s="53" t="s">
        <v>11</v>
      </c>
      <c r="N30" s="53" t="s">
        <v>12</v>
      </c>
      <c r="O30" s="53" t="s">
        <v>13</v>
      </c>
      <c r="P30" s="53" t="s">
        <v>14</v>
      </c>
      <c r="Q30" s="53" t="s">
        <v>15</v>
      </c>
      <c r="R30" s="53" t="s">
        <v>16</v>
      </c>
      <c r="S30" s="53" t="s">
        <v>17</v>
      </c>
      <c r="T30" s="53" t="s">
        <v>18</v>
      </c>
      <c r="U30" s="53" t="s">
        <v>19</v>
      </c>
      <c r="V30" s="53" t="s">
        <v>20</v>
      </c>
      <c r="W30" s="53" t="s">
        <v>21</v>
      </c>
      <c r="X30" s="53" t="s">
        <v>22</v>
      </c>
      <c r="Y30" s="53" t="s">
        <v>23</v>
      </c>
      <c r="Z30" s="53" t="s">
        <v>24</v>
      </c>
      <c r="AA30" s="53" t="s">
        <v>25</v>
      </c>
      <c r="AB30" s="53" t="s">
        <v>26</v>
      </c>
      <c r="AC30" s="53" t="s">
        <v>27</v>
      </c>
      <c r="AD30" s="53" t="s">
        <v>28</v>
      </c>
      <c r="AE30" s="53" t="s">
        <v>29</v>
      </c>
      <c r="AF30" s="53" t="s">
        <v>30</v>
      </c>
      <c r="AG30" s="54" t="s">
        <v>31</v>
      </c>
      <c r="AH30" s="54" t="s">
        <v>32</v>
      </c>
      <c r="AI30" s="54" t="s">
        <v>33</v>
      </c>
      <c r="AJ30" s="55" t="s">
        <v>34</v>
      </c>
      <c r="AK30" s="56" t="s">
        <v>35</v>
      </c>
      <c r="AL30" s="35"/>
    </row>
    <row r="31" spans="1:38" ht="14.25" hidden="1" customHeight="1">
      <c r="A31" s="37" t="s">
        <v>0</v>
      </c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1"/>
      <c r="M31" s="51"/>
      <c r="N31" s="50"/>
      <c r="O31" s="50"/>
      <c r="P31" s="50"/>
      <c r="Q31" s="50"/>
      <c r="R31" s="50"/>
      <c r="S31" s="50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35"/>
    </row>
    <row r="32" spans="1:38" hidden="1">
      <c r="A32" s="37" t="s">
        <v>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35"/>
    </row>
    <row r="33" spans="1:38" hidden="1">
      <c r="A33" s="37" t="s">
        <v>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35"/>
    </row>
    <row r="34" spans="1:38" hidden="1">
      <c r="A34" s="37" t="s">
        <v>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35"/>
    </row>
    <row r="35" spans="1:38" hidden="1">
      <c r="A35" s="37" t="s">
        <v>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35"/>
    </row>
    <row r="36" spans="1:38" hidden="1">
      <c r="A36" s="37" t="s">
        <v>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35"/>
    </row>
    <row r="37" spans="1:38" hidden="1">
      <c r="A37" s="37" t="s">
        <v>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35"/>
    </row>
    <row r="38" spans="1:38" hidden="1">
      <c r="A38" s="37" t="s">
        <v>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35"/>
    </row>
    <row r="39" spans="1:38" hidden="1">
      <c r="A39" s="37" t="s">
        <v>8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35"/>
    </row>
    <row r="40" spans="1:38" hidden="1">
      <c r="A40" s="37" t="s">
        <v>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35"/>
    </row>
    <row r="41" spans="1:38" hidden="1">
      <c r="A41" s="37" t="s">
        <v>10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35"/>
    </row>
    <row r="42" spans="1:38" hidden="1">
      <c r="A42" s="37" t="s">
        <v>11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35"/>
    </row>
    <row r="43" spans="1:38" hidden="1">
      <c r="A43" s="37" t="s">
        <v>12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35"/>
    </row>
    <row r="44" spans="1:38" hidden="1">
      <c r="A44" s="37" t="s">
        <v>13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35"/>
    </row>
    <row r="45" spans="1:38" hidden="1">
      <c r="A45" s="37" t="s">
        <v>14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35"/>
    </row>
    <row r="46" spans="1:38" hidden="1">
      <c r="A46" s="37" t="s">
        <v>15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35"/>
    </row>
    <row r="47" spans="1:38" hidden="1">
      <c r="A47" s="37" t="s">
        <v>16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35"/>
    </row>
    <row r="48" spans="1:38" hidden="1">
      <c r="A48" s="37" t="s">
        <v>17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35">
        <v>1078</v>
      </c>
    </row>
    <row r="49" spans="1:38" hidden="1">
      <c r="A49" s="37" t="s">
        <v>18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35">
        <v>1115</v>
      </c>
    </row>
    <row r="50" spans="1:38">
      <c r="A50" s="44" t="s">
        <v>36</v>
      </c>
      <c r="B50" s="67">
        <v>33087</v>
      </c>
      <c r="C50" s="67">
        <v>5547</v>
      </c>
      <c r="D50" s="67">
        <v>23396</v>
      </c>
      <c r="E50" s="67">
        <v>53400</v>
      </c>
      <c r="F50" s="67">
        <v>7791</v>
      </c>
      <c r="G50" s="67">
        <v>19584</v>
      </c>
      <c r="H50" s="67">
        <v>621</v>
      </c>
      <c r="I50" s="67">
        <v>0</v>
      </c>
      <c r="J50" s="67">
        <v>420</v>
      </c>
      <c r="K50" s="67">
        <v>0</v>
      </c>
      <c r="L50" s="67">
        <v>6692</v>
      </c>
      <c r="M50" s="67">
        <v>4251</v>
      </c>
      <c r="N50" s="67">
        <v>287</v>
      </c>
      <c r="O50" s="67">
        <v>1475</v>
      </c>
      <c r="P50" s="67">
        <v>993</v>
      </c>
      <c r="Q50" s="67">
        <v>0</v>
      </c>
      <c r="R50" s="67">
        <v>2578</v>
      </c>
      <c r="S50" s="67">
        <v>660</v>
      </c>
      <c r="T50" s="67">
        <v>1499</v>
      </c>
      <c r="U50" s="67">
        <v>638</v>
      </c>
      <c r="V50" s="67">
        <v>0</v>
      </c>
      <c r="W50" s="67">
        <v>1408</v>
      </c>
      <c r="X50" s="67">
        <v>976</v>
      </c>
      <c r="Y50" s="67">
        <v>337</v>
      </c>
      <c r="Z50" s="67">
        <v>548</v>
      </c>
      <c r="AA50" s="67">
        <v>933</v>
      </c>
      <c r="AB50" s="67">
        <v>3819</v>
      </c>
      <c r="AC50" s="67">
        <v>0</v>
      </c>
      <c r="AD50" s="67">
        <v>5527</v>
      </c>
      <c r="AE50" s="67">
        <v>3432</v>
      </c>
      <c r="AF50" s="67">
        <v>0</v>
      </c>
      <c r="AG50" s="67">
        <v>246</v>
      </c>
      <c r="AH50" s="67">
        <v>227</v>
      </c>
      <c r="AI50" s="67">
        <v>6008</v>
      </c>
      <c r="AJ50" s="67">
        <v>589</v>
      </c>
      <c r="AK50" s="57">
        <v>215728</v>
      </c>
      <c r="AL50" s="35"/>
    </row>
    <row r="51" spans="1:38">
      <c r="A51" s="45" t="s">
        <v>37</v>
      </c>
      <c r="B51" s="67">
        <v>141263</v>
      </c>
      <c r="C51" s="67">
        <v>249</v>
      </c>
      <c r="D51" s="67">
        <v>7178</v>
      </c>
      <c r="E51" s="67">
        <v>37408</v>
      </c>
      <c r="F51" s="67">
        <v>833</v>
      </c>
      <c r="G51" s="67">
        <v>27418</v>
      </c>
      <c r="H51" s="67">
        <v>0</v>
      </c>
      <c r="I51" s="67">
        <v>0</v>
      </c>
      <c r="J51" s="67">
        <v>0</v>
      </c>
      <c r="K51" s="67">
        <v>0</v>
      </c>
      <c r="L51" s="67">
        <v>1643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67">
        <v>727</v>
      </c>
      <c r="AJ51" s="67">
        <v>0</v>
      </c>
      <c r="AK51" s="57">
        <v>212629</v>
      </c>
      <c r="AL51" s="35"/>
    </row>
    <row r="52" spans="1:38">
      <c r="A52" s="37" t="s">
        <v>35</v>
      </c>
      <c r="B52" s="58">
        <v>169705</v>
      </c>
      <c r="C52" s="58">
        <v>5987</v>
      </c>
      <c r="D52" s="58">
        <v>29309</v>
      </c>
      <c r="E52" s="58">
        <v>86661</v>
      </c>
      <c r="F52" s="58">
        <v>7968</v>
      </c>
      <c r="G52" s="58">
        <v>45463</v>
      </c>
      <c r="H52" s="58">
        <v>1152</v>
      </c>
      <c r="I52" s="58">
        <v>0</v>
      </c>
      <c r="J52" s="58">
        <v>562</v>
      </c>
      <c r="K52" s="58">
        <v>66</v>
      </c>
      <c r="L52" s="58">
        <v>15552</v>
      </c>
      <c r="M52" s="58">
        <v>8636</v>
      </c>
      <c r="N52" s="58">
        <v>548</v>
      </c>
      <c r="O52" s="58">
        <v>3163</v>
      </c>
      <c r="P52" s="58">
        <v>1653</v>
      </c>
      <c r="Q52" s="58">
        <v>0</v>
      </c>
      <c r="R52" s="58">
        <v>5293</v>
      </c>
      <c r="S52" s="58">
        <v>1235</v>
      </c>
      <c r="T52" s="58">
        <v>2988</v>
      </c>
      <c r="U52" s="58">
        <v>1504</v>
      </c>
      <c r="V52" s="58">
        <v>0</v>
      </c>
      <c r="W52" s="58">
        <v>2610</v>
      </c>
      <c r="X52" s="58">
        <v>1996</v>
      </c>
      <c r="Y52" s="58">
        <v>787</v>
      </c>
      <c r="Z52" s="58">
        <v>949</v>
      </c>
      <c r="AA52" s="58">
        <v>2069</v>
      </c>
      <c r="AB52" s="58">
        <v>7374</v>
      </c>
      <c r="AC52" s="58">
        <v>308</v>
      </c>
      <c r="AD52" s="58">
        <v>10714</v>
      </c>
      <c r="AE52" s="58">
        <v>6879</v>
      </c>
      <c r="AF52" s="58">
        <v>0</v>
      </c>
      <c r="AG52" s="58">
        <v>240</v>
      </c>
      <c r="AH52" s="58">
        <v>202</v>
      </c>
      <c r="AI52" s="58">
        <v>6080</v>
      </c>
      <c r="AJ52" s="58">
        <v>704</v>
      </c>
      <c r="AK52" s="58">
        <v>428357</v>
      </c>
      <c r="AL52" s="35"/>
    </row>
    <row r="53" spans="1:38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AO51" sqref="A1:AO51"/>
    </sheetView>
  </sheetViews>
  <sheetFormatPr defaultColWidth="9" defaultRowHeight="15"/>
  <cols>
    <col min="1" max="1" width="14.5703125" style="1" customWidth="1"/>
    <col min="2" max="2" width="13.28515625" style="1" bestFit="1" customWidth="1"/>
    <col min="3" max="9" width="8.5703125" style="1" customWidth="1"/>
    <col min="10" max="10" width="8.5703125" style="1" hidden="1" customWidth="1"/>
    <col min="11" max="17" width="8.5703125" style="1" customWidth="1"/>
    <col min="18" max="18" width="8.5703125" style="1" hidden="1" customWidth="1"/>
    <col min="19" max="22" width="8.5703125" style="1" customWidth="1"/>
    <col min="23" max="23" width="8.5703125" style="1" hidden="1" customWidth="1"/>
    <col min="24" max="32" width="8.5703125" style="1" customWidth="1"/>
    <col min="33" max="33" width="8.5703125" style="1" hidden="1" customWidth="1"/>
    <col min="34" max="36" width="8.5703125" style="1" customWidth="1"/>
    <col min="37" max="37" width="14.5703125" style="1" customWidth="1"/>
    <col min="38" max="16384" width="9" style="1"/>
  </cols>
  <sheetData>
    <row r="1" spans="1:4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>
      <c r="A48" s="35"/>
      <c r="B48" s="47" t="s">
        <v>36</v>
      </c>
      <c r="C48" s="66">
        <v>226</v>
      </c>
      <c r="D48" s="66">
        <v>34</v>
      </c>
      <c r="E48" s="66">
        <v>142</v>
      </c>
      <c r="F48" s="66">
        <v>334</v>
      </c>
      <c r="G48" s="66">
        <v>52</v>
      </c>
      <c r="H48" s="66">
        <v>124</v>
      </c>
      <c r="I48" s="66">
        <v>4</v>
      </c>
      <c r="J48" s="66">
        <v>0</v>
      </c>
      <c r="K48" s="66">
        <v>4</v>
      </c>
      <c r="L48" s="66">
        <v>0</v>
      </c>
      <c r="M48" s="66">
        <v>42</v>
      </c>
      <c r="N48" s="66">
        <v>26</v>
      </c>
      <c r="O48" s="66">
        <v>2</v>
      </c>
      <c r="P48" s="66">
        <v>10</v>
      </c>
      <c r="Q48" s="66">
        <v>6</v>
      </c>
      <c r="R48" s="66">
        <v>0</v>
      </c>
      <c r="S48" s="66">
        <v>18</v>
      </c>
      <c r="T48" s="66">
        <v>4</v>
      </c>
      <c r="U48" s="66">
        <v>10</v>
      </c>
      <c r="V48" s="66">
        <v>4</v>
      </c>
      <c r="W48" s="66">
        <v>0</v>
      </c>
      <c r="X48" s="66">
        <v>10</v>
      </c>
      <c r="Y48" s="66">
        <v>6</v>
      </c>
      <c r="Z48" s="66">
        <v>2</v>
      </c>
      <c r="AA48" s="66">
        <v>6</v>
      </c>
      <c r="AB48" s="66">
        <v>6</v>
      </c>
      <c r="AC48" s="66">
        <v>24</v>
      </c>
      <c r="AD48" s="66">
        <v>0</v>
      </c>
      <c r="AE48" s="66">
        <v>36</v>
      </c>
      <c r="AF48" s="66">
        <v>22</v>
      </c>
      <c r="AG48" s="66">
        <v>0</v>
      </c>
      <c r="AH48" s="66">
        <v>4</v>
      </c>
      <c r="AI48" s="66">
        <v>4</v>
      </c>
      <c r="AJ48" s="66">
        <v>68</v>
      </c>
      <c r="AK48" s="66">
        <v>6</v>
      </c>
      <c r="AL48" s="59">
        <v>1232</v>
      </c>
      <c r="AM48" s="35"/>
      <c r="AN48" s="35"/>
      <c r="AO48" s="35"/>
    </row>
    <row r="49" spans="1:41">
      <c r="A49" s="35"/>
      <c r="B49" s="48" t="s">
        <v>37</v>
      </c>
      <c r="C49" s="66">
        <v>739</v>
      </c>
      <c r="D49" s="66">
        <v>2</v>
      </c>
      <c r="E49" s="66">
        <v>51</v>
      </c>
      <c r="F49" s="66">
        <v>241</v>
      </c>
      <c r="G49" s="66">
        <v>6</v>
      </c>
      <c r="H49" s="66">
        <v>157</v>
      </c>
      <c r="I49" s="66">
        <v>0</v>
      </c>
      <c r="J49" s="66">
        <v>0</v>
      </c>
      <c r="K49" s="66">
        <v>0</v>
      </c>
      <c r="L49" s="66">
        <v>0</v>
      </c>
      <c r="M49" s="66">
        <v>14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  <c r="V49" s="66">
        <v>0</v>
      </c>
      <c r="W49" s="66">
        <v>0</v>
      </c>
      <c r="X49" s="66">
        <v>0</v>
      </c>
      <c r="Y49" s="66">
        <v>0</v>
      </c>
      <c r="Z49" s="66">
        <v>0</v>
      </c>
      <c r="AA49" s="66">
        <v>0</v>
      </c>
      <c r="AB49" s="66">
        <v>0</v>
      </c>
      <c r="AC49" s="66">
        <v>0</v>
      </c>
      <c r="AD49" s="66">
        <v>0</v>
      </c>
      <c r="AE49" s="66">
        <v>0</v>
      </c>
      <c r="AF49" s="66">
        <v>0</v>
      </c>
      <c r="AG49" s="66">
        <v>0</v>
      </c>
      <c r="AH49" s="66">
        <v>0</v>
      </c>
      <c r="AI49" s="66">
        <v>0</v>
      </c>
      <c r="AJ49" s="66">
        <v>10</v>
      </c>
      <c r="AK49" s="66">
        <v>0</v>
      </c>
      <c r="AL49" s="59">
        <v>1223</v>
      </c>
      <c r="AM49" s="35"/>
      <c r="AN49" s="35"/>
      <c r="AO49" s="35"/>
    </row>
    <row r="50" spans="1:41" ht="15.75" thickBot="1">
      <c r="A50" s="35"/>
      <c r="B50" s="1" t="s">
        <v>35</v>
      </c>
      <c r="C50" s="60">
        <v>974</v>
      </c>
      <c r="D50" s="61">
        <v>38</v>
      </c>
      <c r="E50" s="61">
        <v>184</v>
      </c>
      <c r="F50" s="61">
        <v>572</v>
      </c>
      <c r="G50" s="61">
        <v>58</v>
      </c>
      <c r="H50" s="61">
        <v>278</v>
      </c>
      <c r="I50" s="61">
        <v>4</v>
      </c>
      <c r="J50" s="61">
        <v>0</v>
      </c>
      <c r="K50" s="61">
        <v>4</v>
      </c>
      <c r="L50" s="61">
        <v>0</v>
      </c>
      <c r="M50" s="61">
        <v>56</v>
      </c>
      <c r="N50" s="61">
        <v>28</v>
      </c>
      <c r="O50" s="61">
        <v>2</v>
      </c>
      <c r="P50" s="61">
        <v>10</v>
      </c>
      <c r="Q50" s="61">
        <v>6</v>
      </c>
      <c r="R50" s="61">
        <v>0</v>
      </c>
      <c r="S50" s="61">
        <v>18</v>
      </c>
      <c r="T50" s="61">
        <v>4</v>
      </c>
      <c r="U50" s="61">
        <v>10</v>
      </c>
      <c r="V50" s="61">
        <v>4</v>
      </c>
      <c r="W50" s="61">
        <v>0</v>
      </c>
      <c r="X50" s="61">
        <v>10</v>
      </c>
      <c r="Y50" s="61">
        <v>6</v>
      </c>
      <c r="Z50" s="61">
        <v>2</v>
      </c>
      <c r="AA50" s="61">
        <v>6</v>
      </c>
      <c r="AB50" s="61">
        <v>8</v>
      </c>
      <c r="AC50" s="61">
        <v>24</v>
      </c>
      <c r="AD50" s="61">
        <v>0</v>
      </c>
      <c r="AE50" s="61">
        <v>36</v>
      </c>
      <c r="AF50" s="61">
        <v>22</v>
      </c>
      <c r="AG50" s="61">
        <v>0</v>
      </c>
      <c r="AH50" s="61">
        <v>4</v>
      </c>
      <c r="AI50" s="61">
        <v>4</v>
      </c>
      <c r="AJ50" s="61">
        <v>75</v>
      </c>
      <c r="AK50" s="61">
        <v>8</v>
      </c>
      <c r="AL50" s="59">
        <v>2455</v>
      </c>
      <c r="AM50" s="35"/>
      <c r="AN50" s="35"/>
      <c r="AO50" s="35"/>
    </row>
    <row r="51" spans="1:4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25" sqref="A25"/>
    </sheetView>
  </sheetViews>
  <sheetFormatPr defaultColWidth="9" defaultRowHeight="15"/>
  <cols>
    <col min="1" max="1" width="13.140625" style="1" bestFit="1" customWidth="1"/>
    <col min="2" max="2" width="12.140625" style="1" bestFit="1" customWidth="1"/>
    <col min="3" max="6" width="12.85546875" style="1" bestFit="1" customWidth="1"/>
    <col min="7" max="8" width="12.140625" style="1" bestFit="1" customWidth="1"/>
    <col min="9" max="13" width="12.85546875" style="1" bestFit="1" customWidth="1"/>
    <col min="14" max="16" width="13.5703125" style="1" bestFit="1" customWidth="1"/>
    <col min="17" max="17" width="13.140625" style="1" bestFit="1" customWidth="1"/>
    <col min="18" max="26" width="13.5703125" style="1" bestFit="1" customWidth="1"/>
    <col min="27" max="27" width="14.5703125" style="1" bestFit="1" customWidth="1"/>
    <col min="28" max="28" width="13.5703125" style="1" bestFit="1" customWidth="1"/>
    <col min="29" max="29" width="14.5703125" style="1" bestFit="1" customWidth="1"/>
    <col min="30" max="30" width="13.5703125" style="1" bestFit="1" customWidth="1"/>
    <col min="31" max="31" width="14.140625" style="1" customWidth="1"/>
    <col min="32" max="32" width="12.42578125" style="1" bestFit="1" customWidth="1"/>
    <col min="33" max="33" width="14.28515625" style="1" bestFit="1" customWidth="1"/>
    <col min="34" max="16384" width="9" style="1"/>
  </cols>
  <sheetData>
    <row r="1" spans="1:32" hidden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>
      <c r="A4" s="31"/>
      <c r="B4" s="64">
        <v>45581</v>
      </c>
      <c r="C4" s="64">
        <v>45582</v>
      </c>
      <c r="D4" s="64">
        <v>45583</v>
      </c>
      <c r="E4" s="64">
        <v>45584</v>
      </c>
      <c r="F4" s="64">
        <v>45585</v>
      </c>
      <c r="G4" s="64">
        <v>45586</v>
      </c>
      <c r="H4" s="64">
        <v>45587</v>
      </c>
      <c r="I4" s="64">
        <v>45588</v>
      </c>
      <c r="J4" s="64">
        <v>45589</v>
      </c>
      <c r="K4" s="64">
        <v>45590</v>
      </c>
      <c r="L4" s="64">
        <v>45591</v>
      </c>
      <c r="M4" s="64">
        <v>45592</v>
      </c>
      <c r="N4" s="64">
        <v>45593</v>
      </c>
      <c r="O4" s="64">
        <v>45594</v>
      </c>
      <c r="P4" s="64">
        <v>45595</v>
      </c>
      <c r="Q4" s="64">
        <v>45596</v>
      </c>
      <c r="R4" s="64">
        <v>45597</v>
      </c>
      <c r="S4" s="64">
        <v>45598</v>
      </c>
      <c r="T4" s="64">
        <v>45599</v>
      </c>
      <c r="U4" s="64">
        <v>45600</v>
      </c>
      <c r="V4" s="64">
        <v>45601</v>
      </c>
      <c r="W4" s="64">
        <v>45602</v>
      </c>
      <c r="X4" s="64">
        <v>45603</v>
      </c>
      <c r="Y4" s="63">
        <v>45604</v>
      </c>
      <c r="Z4" s="65">
        <v>45605</v>
      </c>
      <c r="AA4" s="65">
        <v>45606</v>
      </c>
      <c r="AB4" s="65">
        <v>45607</v>
      </c>
      <c r="AC4" s="65">
        <v>45608</v>
      </c>
      <c r="AD4" s="65">
        <v>45609</v>
      </c>
      <c r="AE4" s="65">
        <v>45610</v>
      </c>
    </row>
    <row r="5" spans="1:32">
      <c r="A5" s="7" t="s">
        <v>36</v>
      </c>
      <c r="B5" s="62">
        <v>164177</v>
      </c>
      <c r="C5" s="62">
        <v>167224</v>
      </c>
      <c r="D5" s="62">
        <v>168293</v>
      </c>
      <c r="E5" s="62">
        <v>170218</v>
      </c>
      <c r="F5" s="62">
        <v>169424</v>
      </c>
      <c r="G5" s="62">
        <v>170212</v>
      </c>
      <c r="H5" s="62">
        <v>163522</v>
      </c>
      <c r="I5" s="62">
        <v>162041</v>
      </c>
      <c r="J5" s="62">
        <v>161931</v>
      </c>
      <c r="K5" s="62">
        <v>170943</v>
      </c>
      <c r="L5" s="62">
        <v>171722</v>
      </c>
      <c r="M5" s="62">
        <v>178239</v>
      </c>
      <c r="N5" s="62">
        <v>174908</v>
      </c>
      <c r="O5" s="62">
        <v>163200</v>
      </c>
      <c r="P5" s="62">
        <v>163989</v>
      </c>
      <c r="Q5" s="62">
        <v>172193</v>
      </c>
      <c r="R5" s="62">
        <v>176770</v>
      </c>
      <c r="S5" s="62">
        <v>170391</v>
      </c>
      <c r="T5" s="62">
        <v>178203</v>
      </c>
      <c r="U5" s="62">
        <v>174372</v>
      </c>
      <c r="V5" s="62">
        <v>164828</v>
      </c>
      <c r="W5" s="62">
        <v>169972</v>
      </c>
      <c r="X5" s="62">
        <v>179045</v>
      </c>
      <c r="Y5" s="62">
        <v>193450</v>
      </c>
      <c r="Z5" s="62">
        <v>186913</v>
      </c>
      <c r="AA5" s="62">
        <v>194380</v>
      </c>
      <c r="AB5" s="62">
        <v>190780</v>
      </c>
      <c r="AC5" s="62">
        <v>178902</v>
      </c>
      <c r="AD5" s="62">
        <v>215728</v>
      </c>
      <c r="AE5" s="62">
        <v>215728</v>
      </c>
      <c r="AF5" s="24"/>
    </row>
    <row r="6" spans="1:32">
      <c r="A6" s="8" t="s">
        <v>37</v>
      </c>
      <c r="B6" s="62">
        <v>197212</v>
      </c>
      <c r="C6" s="62">
        <v>196551</v>
      </c>
      <c r="D6" s="62">
        <v>208958</v>
      </c>
      <c r="E6" s="62">
        <v>218617</v>
      </c>
      <c r="F6" s="62">
        <v>221283</v>
      </c>
      <c r="G6" s="62">
        <v>201373</v>
      </c>
      <c r="H6" s="62">
        <v>193959</v>
      </c>
      <c r="I6" s="62">
        <v>204634</v>
      </c>
      <c r="J6" s="62">
        <v>192376</v>
      </c>
      <c r="K6" s="62">
        <v>210966</v>
      </c>
      <c r="L6" s="62">
        <v>209123</v>
      </c>
      <c r="M6" s="62">
        <v>213452</v>
      </c>
      <c r="N6" s="62">
        <v>208272</v>
      </c>
      <c r="O6" s="62">
        <v>196293</v>
      </c>
      <c r="P6" s="62">
        <v>200922</v>
      </c>
      <c r="Q6" s="62">
        <v>202287</v>
      </c>
      <c r="R6" s="62">
        <v>212414</v>
      </c>
      <c r="S6" s="62">
        <v>220170</v>
      </c>
      <c r="T6" s="62">
        <v>229610</v>
      </c>
      <c r="U6" s="62">
        <v>218134</v>
      </c>
      <c r="V6" s="62">
        <v>203228</v>
      </c>
      <c r="W6" s="62">
        <v>203690</v>
      </c>
      <c r="X6" s="62">
        <v>205737</v>
      </c>
      <c r="Y6" s="62">
        <v>222651</v>
      </c>
      <c r="Z6" s="62">
        <v>226832</v>
      </c>
      <c r="AA6" s="62">
        <v>233798</v>
      </c>
      <c r="AB6" s="62">
        <v>221104</v>
      </c>
      <c r="AC6" s="62">
        <v>210957</v>
      </c>
      <c r="AD6" s="62">
        <v>212629</v>
      </c>
      <c r="AE6" s="62">
        <v>212629</v>
      </c>
      <c r="AF6" s="24"/>
    </row>
    <row r="7" spans="1:32">
      <c r="A7" s="13" t="s">
        <v>35</v>
      </c>
      <c r="B7" s="62">
        <v>361389</v>
      </c>
      <c r="C7" s="62">
        <v>363775</v>
      </c>
      <c r="D7" s="62">
        <v>377251</v>
      </c>
      <c r="E7" s="62">
        <v>388835</v>
      </c>
      <c r="F7" s="62">
        <v>390707</v>
      </c>
      <c r="G7" s="62">
        <v>371585</v>
      </c>
      <c r="H7" s="62">
        <v>357481</v>
      </c>
      <c r="I7" s="62">
        <v>366675</v>
      </c>
      <c r="J7" s="62">
        <v>354307</v>
      </c>
      <c r="K7" s="62">
        <v>381909</v>
      </c>
      <c r="L7" s="62">
        <v>380845</v>
      </c>
      <c r="M7" s="62">
        <v>391691</v>
      </c>
      <c r="N7" s="62">
        <v>383180</v>
      </c>
      <c r="O7" s="62">
        <v>359493</v>
      </c>
      <c r="P7" s="62">
        <v>364911</v>
      </c>
      <c r="Q7" s="62">
        <v>374480</v>
      </c>
      <c r="R7" s="62">
        <v>389184</v>
      </c>
      <c r="S7" s="62">
        <v>390561</v>
      </c>
      <c r="T7" s="62">
        <v>407813</v>
      </c>
      <c r="U7" s="62">
        <v>392506</v>
      </c>
      <c r="V7" s="62">
        <v>368056</v>
      </c>
      <c r="W7" s="62">
        <v>373662</v>
      </c>
      <c r="X7" s="62">
        <v>384782</v>
      </c>
      <c r="Y7" s="62">
        <v>416101</v>
      </c>
      <c r="Z7" s="62">
        <v>413745</v>
      </c>
      <c r="AA7" s="62">
        <v>428178</v>
      </c>
      <c r="AB7" s="62">
        <v>411884</v>
      </c>
      <c r="AC7" s="62">
        <v>389859</v>
      </c>
      <c r="AD7" s="62">
        <v>428357</v>
      </c>
      <c r="AE7" s="62">
        <v>428357</v>
      </c>
      <c r="AF7" s="24"/>
    </row>
    <row r="8" spans="1:3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>
      <c r="A9" s="25"/>
      <c r="B9" s="33"/>
    </row>
    <row r="10" spans="1:32">
      <c r="A10" s="5"/>
      <c r="B10" s="34"/>
    </row>
    <row r="11" spans="1:32">
      <c r="A11" s="5"/>
    </row>
    <row r="12" spans="1:32">
      <c r="A12" s="5"/>
    </row>
    <row r="13" spans="1:32">
      <c r="A13" s="5"/>
    </row>
    <row r="14" spans="1:32">
      <c r="A14" s="5"/>
    </row>
    <row r="15" spans="1:32">
      <c r="A15" s="5"/>
    </row>
    <row r="16" spans="1:32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H46" sqref="H46"/>
    </sheetView>
  </sheetViews>
  <sheetFormatPr defaultColWidth="9" defaultRowHeight="17.25"/>
  <cols>
    <col min="1" max="2" width="11.5703125" style="3" bestFit="1" customWidth="1"/>
    <col min="3" max="3" width="13" style="3" bestFit="1" customWidth="1"/>
    <col min="4" max="4" width="22.5703125" style="3" bestFit="1" customWidth="1"/>
    <col min="5" max="6" width="14.140625" style="3" bestFit="1" customWidth="1"/>
    <col min="7" max="7" width="13.140625" style="3" bestFit="1" customWidth="1"/>
    <col min="8" max="8" width="14.5703125" style="3" customWidth="1"/>
    <col min="9" max="9" width="13.85546875" style="3" bestFit="1" customWidth="1"/>
    <col min="10" max="10" width="14.140625" style="3" bestFit="1" customWidth="1"/>
    <col min="11" max="11" width="15.5703125" style="3" customWidth="1"/>
    <col min="12" max="12" width="13.85546875" style="3" bestFit="1" customWidth="1"/>
    <col min="13" max="13" width="14.140625" style="3" bestFit="1" customWidth="1"/>
    <col min="14" max="14" width="15.85546875" style="3" customWidth="1"/>
    <col min="15" max="16" width="15.140625" style="3" customWidth="1"/>
    <col min="17" max="29" width="9" style="3"/>
    <col min="30" max="30" width="119.140625" style="3" customWidth="1"/>
    <col min="31" max="16384" width="9" style="3"/>
  </cols>
  <sheetData>
    <row r="2" spans="1:30">
      <c r="D2" s="6"/>
    </row>
    <row r="4" spans="1:30">
      <c r="C4" s="6"/>
      <c r="D4" s="21">
        <v>45231</v>
      </c>
      <c r="E4" s="21">
        <v>45261</v>
      </c>
      <c r="F4" s="22">
        <v>45292</v>
      </c>
      <c r="G4" s="22">
        <v>45323</v>
      </c>
      <c r="H4" s="22">
        <v>45352</v>
      </c>
      <c r="I4" s="22">
        <v>45383</v>
      </c>
      <c r="J4" s="22">
        <v>45413</v>
      </c>
      <c r="K4" s="22">
        <v>45445</v>
      </c>
      <c r="L4" s="22">
        <v>45476</v>
      </c>
      <c r="M4" s="22">
        <v>45507</v>
      </c>
      <c r="N4" s="22">
        <v>45538</v>
      </c>
      <c r="O4" s="22">
        <v>45568</v>
      </c>
    </row>
    <row r="5" spans="1:30">
      <c r="A5" s="4"/>
      <c r="B5" s="4"/>
      <c r="C5" s="9" t="s">
        <v>36</v>
      </c>
      <c r="D5" s="10">
        <v>5206039</v>
      </c>
      <c r="E5" s="10">
        <v>5492273</v>
      </c>
      <c r="F5" s="10">
        <v>5726778</v>
      </c>
      <c r="G5" s="17">
        <v>5273841</v>
      </c>
      <c r="H5" s="17">
        <v>5452156</v>
      </c>
      <c r="I5" s="17">
        <v>5204559</v>
      </c>
      <c r="J5" s="17">
        <v>4883700</v>
      </c>
      <c r="K5" s="17">
        <v>4462006</v>
      </c>
      <c r="L5" s="17">
        <v>5063282</v>
      </c>
      <c r="M5" s="24">
        <v>5088364</v>
      </c>
      <c r="N5" s="24">
        <v>4277072</v>
      </c>
      <c r="O5" s="24">
        <v>5127094</v>
      </c>
    </row>
    <row r="6" spans="1:30">
      <c r="A6" s="4"/>
      <c r="B6" s="4"/>
      <c r="C6" s="11" t="s">
        <v>37</v>
      </c>
      <c r="D6" s="10">
        <v>5487635</v>
      </c>
      <c r="E6" s="10">
        <v>6403837</v>
      </c>
      <c r="F6" s="10">
        <v>6631466</v>
      </c>
      <c r="G6" s="17">
        <v>6516915</v>
      </c>
      <c r="H6" s="17">
        <v>6574140</v>
      </c>
      <c r="I6" s="17">
        <v>6233452</v>
      </c>
      <c r="J6" s="17">
        <v>5726133</v>
      </c>
      <c r="K6" s="17">
        <v>5608750</v>
      </c>
      <c r="L6" s="17">
        <v>6317029</v>
      </c>
      <c r="M6" s="24">
        <v>6375771</v>
      </c>
      <c r="N6" s="24">
        <v>5362921</v>
      </c>
      <c r="O6" s="24">
        <v>6177496</v>
      </c>
    </row>
    <row r="7" spans="1:30">
      <c r="C7" s="12" t="s">
        <v>38</v>
      </c>
      <c r="D7" s="10">
        <v>10693674</v>
      </c>
      <c r="E7" s="10">
        <v>11896110</v>
      </c>
      <c r="F7" s="10">
        <v>12358244</v>
      </c>
      <c r="G7" s="17">
        <v>11790756</v>
      </c>
      <c r="H7" s="17">
        <v>12026296</v>
      </c>
      <c r="I7" s="17">
        <v>11438011</v>
      </c>
      <c r="J7" s="17">
        <v>10609833</v>
      </c>
      <c r="K7" s="17">
        <v>10070756</v>
      </c>
      <c r="L7" s="17">
        <v>11380311</v>
      </c>
      <c r="M7" s="24">
        <v>11464135</v>
      </c>
      <c r="N7" s="24">
        <v>9639993</v>
      </c>
      <c r="O7" s="24">
        <v>11304590</v>
      </c>
    </row>
    <row r="8" spans="1:30">
      <c r="A8" s="4"/>
      <c r="B8" s="4"/>
      <c r="C8" s="4"/>
      <c r="AD8" s="6" t="s">
        <v>68</v>
      </c>
    </row>
    <row r="9" spans="1:30">
      <c r="A9" s="4"/>
      <c r="B9" s="4"/>
      <c r="C9" s="4"/>
      <c r="O9" s="16"/>
    </row>
    <row r="10" spans="1:30">
      <c r="P10" s="15"/>
    </row>
    <row r="11" spans="1:30">
      <c r="P11" s="15"/>
    </row>
    <row r="12" spans="1:30">
      <c r="P12" s="15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E2" sqref="E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30" customWidth="1"/>
    <col min="7" max="8" width="8.5703125" hidden="1" customWidth="1"/>
    <col min="9" max="10" width="0" hidden="1" customWidth="1"/>
  </cols>
  <sheetData>
    <row r="1" spans="1:10" s="20" customFormat="1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>
      <c r="A2" s="27">
        <f>DAY(Table1[DATE])</f>
        <v>14</v>
      </c>
      <c r="B2" s="27" t="str">
        <f>INDEX(J1:J12,MATCH(MONTH(Table1[DATE]),G1:G12,0))</f>
        <v>Nov</v>
      </c>
      <c r="C2" s="27">
        <f>YEAR(Table1[DATE])</f>
        <v>2024</v>
      </c>
      <c r="D2" s="27">
        <v>2023</v>
      </c>
      <c r="E2" s="29">
        <f>'30-Day PAX'!AE4</f>
        <v>45610</v>
      </c>
      <c r="G2" s="20">
        <v>2</v>
      </c>
      <c r="H2" s="20" t="s">
        <v>44</v>
      </c>
      <c r="J2" s="20" t="s">
        <v>58</v>
      </c>
    </row>
    <row r="3" spans="1:10" ht="52.5" hidden="1" customHeight="1">
      <c r="G3">
        <v>3</v>
      </c>
      <c r="H3" t="s">
        <v>45</v>
      </c>
      <c r="J3" s="20" t="s">
        <v>59</v>
      </c>
    </row>
    <row r="4" spans="1:10" ht="36" hidden="1" customHeight="1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>
      <c r="A5" t="s">
        <v>48</v>
      </c>
      <c r="B5" s="18" t="str">
        <f>A5&amp;$A$2&amp;VLOOKUP($A$2,$G$1:$H$31,2,0)&amp;" "&amp;$B$2&amp;" "&amp;$C$2</f>
        <v>Number of Total Passengers as of 14th Nov 2024</v>
      </c>
      <c r="G5">
        <v>5</v>
      </c>
      <c r="H5" t="s">
        <v>47</v>
      </c>
      <c r="J5" s="20" t="s">
        <v>61</v>
      </c>
    </row>
    <row r="6" spans="1:10" ht="32.25" hidden="1" customHeight="1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>
      <c r="A7" t="s">
        <v>50</v>
      </c>
      <c r="B7" s="18" t="str">
        <f>A7&amp;$A$2&amp;VLOOKUP($A$2,$G$1:$H$31,2,0)&amp;" "&amp;$B$2&amp;" "&amp;$C$2</f>
        <v>Number of Total Flights as of 14th Nov 2024</v>
      </c>
      <c r="G7">
        <v>7</v>
      </c>
      <c r="H7" t="s">
        <v>47</v>
      </c>
      <c r="J7" s="20" t="s">
        <v>56</v>
      </c>
    </row>
    <row r="8" spans="1:10" ht="42.75" hidden="1" customHeight="1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>
      <c r="A9" t="s">
        <v>52</v>
      </c>
      <c r="B9" s="18" t="str">
        <f>A9&amp;$A$2&amp;VLOOKUP($A$2,$G$1:$H$31,2,0)&amp;" "&amp;$B$2&amp;" "&amp;$C$2</f>
        <v>Total Passengers as of 14th Nov 2024</v>
      </c>
      <c r="G9">
        <v>9</v>
      </c>
      <c r="H9" t="s">
        <v>47</v>
      </c>
      <c r="J9" s="20" t="s">
        <v>64</v>
      </c>
    </row>
    <row r="10" spans="1:10" ht="43.5" hidden="1" customHeight="1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>
      <c r="A11" t="s">
        <v>54</v>
      </c>
      <c r="B11" s="23" t="str">
        <f>A11&amp;TEXT('12-Months PAX'!$D$4,"mmmm")&amp;" "&amp;$D$2</f>
        <v>Total Passengers since November 2023</v>
      </c>
      <c r="G11">
        <v>11</v>
      </c>
      <c r="H11" t="s">
        <v>47</v>
      </c>
      <c r="J11" s="20" t="s">
        <v>66</v>
      </c>
    </row>
    <row r="12" spans="1:10" hidden="1">
      <c r="G12">
        <v>12</v>
      </c>
      <c r="H12" t="s">
        <v>47</v>
      </c>
      <c r="J12" s="20" t="s">
        <v>67</v>
      </c>
    </row>
    <row r="13" spans="1:10" hidden="1">
      <c r="G13">
        <v>13</v>
      </c>
      <c r="H13" t="s">
        <v>47</v>
      </c>
      <c r="J13" s="20"/>
    </row>
    <row r="14" spans="1:10" hidden="1">
      <c r="G14">
        <v>14</v>
      </c>
      <c r="H14" t="s">
        <v>47</v>
      </c>
      <c r="J14" s="20"/>
    </row>
    <row r="15" spans="1:10" hidden="1">
      <c r="G15">
        <v>15</v>
      </c>
      <c r="H15" t="s">
        <v>47</v>
      </c>
      <c r="J15" s="20"/>
    </row>
    <row r="16" spans="1:10" hidden="1">
      <c r="G16">
        <v>16</v>
      </c>
      <c r="H16" t="s">
        <v>47</v>
      </c>
      <c r="J16" s="20"/>
    </row>
    <row r="17" spans="7:10" hidden="1">
      <c r="G17">
        <v>17</v>
      </c>
      <c r="H17" t="s">
        <v>47</v>
      </c>
      <c r="J17" s="20"/>
    </row>
    <row r="18" spans="7:10" hidden="1">
      <c r="G18">
        <v>18</v>
      </c>
      <c r="H18" t="s">
        <v>47</v>
      </c>
      <c r="J18" s="20"/>
    </row>
    <row r="19" spans="7:10" hidden="1">
      <c r="G19">
        <v>19</v>
      </c>
      <c r="H19" t="s">
        <v>47</v>
      </c>
      <c r="J19" s="20"/>
    </row>
    <row r="20" spans="7:10" hidden="1">
      <c r="G20">
        <v>20</v>
      </c>
      <c r="H20" t="s">
        <v>47</v>
      </c>
      <c r="J20" s="20"/>
    </row>
    <row r="21" spans="7:10" hidden="1">
      <c r="G21">
        <v>21</v>
      </c>
      <c r="H21" t="s">
        <v>43</v>
      </c>
      <c r="J21" s="20"/>
    </row>
    <row r="22" spans="7:10" hidden="1">
      <c r="G22">
        <v>22</v>
      </c>
      <c r="H22" t="s">
        <v>44</v>
      </c>
      <c r="J22" s="20"/>
    </row>
    <row r="23" spans="7:10" hidden="1">
      <c r="G23">
        <v>23</v>
      </c>
      <c r="H23" t="s">
        <v>45</v>
      </c>
      <c r="J23" s="20"/>
    </row>
    <row r="24" spans="7:10" hidden="1">
      <c r="G24">
        <v>24</v>
      </c>
      <c r="H24" t="s">
        <v>47</v>
      </c>
      <c r="J24" s="20"/>
    </row>
    <row r="25" spans="7:10" hidden="1">
      <c r="G25">
        <v>25</v>
      </c>
      <c r="H25" t="s">
        <v>47</v>
      </c>
    </row>
    <row r="26" spans="7:10" hidden="1">
      <c r="G26">
        <v>26</v>
      </c>
      <c r="H26" t="s">
        <v>47</v>
      </c>
    </row>
    <row r="27" spans="7:10" hidden="1">
      <c r="G27">
        <v>27</v>
      </c>
      <c r="H27" t="s">
        <v>47</v>
      </c>
    </row>
    <row r="28" spans="7:10" hidden="1">
      <c r="G28">
        <v>28</v>
      </c>
      <c r="H28" t="s">
        <v>47</v>
      </c>
    </row>
    <row r="29" spans="7:10" hidden="1">
      <c r="G29">
        <v>29</v>
      </c>
      <c r="H29" t="s">
        <v>47</v>
      </c>
    </row>
    <row r="30" spans="7:10" hidden="1">
      <c r="G30">
        <v>30</v>
      </c>
      <c r="H30" t="s">
        <v>47</v>
      </c>
    </row>
    <row r="31" spans="7:10" hidden="1">
      <c r="G31">
        <v>31</v>
      </c>
      <c r="H31" t="s">
        <v>43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schemas.openxmlformats.org/package/2006/metadata/core-properties"/>
    <ds:schemaRef ds:uri="http://www.w3.org/XML/1998/namespace"/>
    <ds:schemaRef ds:uri="http://purl.org/dc/terms/"/>
    <ds:schemaRef ds:uri="d1f8fc93-d40b-44ac-9772-57f29c0b5a08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e888b3db-7650-4fb5-87c2-1adeb607d11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Kant Chaisuwan</cp:lastModifiedBy>
  <cp:revision/>
  <dcterms:created xsi:type="dcterms:W3CDTF">2022-10-17T04:10:42Z</dcterms:created>
  <dcterms:modified xsi:type="dcterms:W3CDTF">2024-11-15T07:31:35Z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