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07\ข้อมูลให้ ITD 20240713\"/>
    </mc:Choice>
  </mc:AlternateContent>
  <xr:revisionPtr revIDLastSave="1" documentId="6_{3A128E3D-68CC-45D8-A91E-D02B0DB34942}" xr6:coauthVersionLast="36" xr6:coauthVersionMax="36" xr10:uidLastSave="{42F6CC4D-D2E0-424E-BD88-975650A3FDF4}"/>
  <bookViews>
    <workbookView xWindow="0" yWindow="0" windowWidth="16008" windowHeight="5868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36" l="1"/>
  <c r="D23" i="236"/>
  <c r="E23" i="236"/>
  <c r="F23" i="236"/>
  <c r="G23" i="236"/>
  <c r="H23" i="236"/>
  <c r="I23" i="236"/>
  <c r="J23" i="236"/>
  <c r="K23" i="236"/>
  <c r="L23" i="236"/>
  <c r="M23" i="236"/>
  <c r="N23" i="236"/>
  <c r="O23" i="236"/>
  <c r="P23" i="236"/>
  <c r="Q23" i="236"/>
  <c r="R23" i="236"/>
  <c r="S23" i="236"/>
  <c r="T23" i="236"/>
  <c r="U23" i="236"/>
  <c r="V23" i="236"/>
  <c r="W23" i="236"/>
  <c r="X23" i="236"/>
  <c r="Y23" i="236"/>
  <c r="Z23" i="236"/>
  <c r="AA23" i="236"/>
  <c r="AB23" i="236"/>
  <c r="AC23" i="236"/>
  <c r="AD23" i="236"/>
  <c r="AE23" i="236"/>
  <c r="AF23" i="236"/>
  <c r="AG23" i="236"/>
  <c r="AH23" i="236"/>
  <c r="AI23" i="236"/>
  <c r="AJ23" i="236"/>
  <c r="B23" i="236"/>
  <c r="C23" i="235"/>
  <c r="D23" i="235"/>
  <c r="E23" i="235"/>
  <c r="F23" i="235"/>
  <c r="G23" i="235"/>
  <c r="H23" i="235"/>
  <c r="I23" i="235"/>
  <c r="J23" i="235"/>
  <c r="K23" i="235"/>
  <c r="L23" i="235"/>
  <c r="M23" i="235"/>
  <c r="N23" i="235"/>
  <c r="O23" i="235"/>
  <c r="P23" i="235"/>
  <c r="Q23" i="235"/>
  <c r="R23" i="235"/>
  <c r="S23" i="235"/>
  <c r="T23" i="235"/>
  <c r="U23" i="235"/>
  <c r="V23" i="235"/>
  <c r="W23" i="235"/>
  <c r="X23" i="235"/>
  <c r="Y23" i="235"/>
  <c r="Z23" i="235"/>
  <c r="AA23" i="235"/>
  <c r="AB23" i="235"/>
  <c r="AC23" i="235"/>
  <c r="AD23" i="235"/>
  <c r="AE23" i="235"/>
  <c r="AF23" i="235"/>
  <c r="AG23" i="235"/>
  <c r="AH23" i="235"/>
  <c r="AI23" i="235"/>
  <c r="AJ23" i="235"/>
  <c r="B23" i="235"/>
  <c r="AK21" i="236" l="1"/>
  <c r="AK22" i="236"/>
  <c r="H7" i="238"/>
  <c r="G7" i="238"/>
  <c r="F7" i="238"/>
  <c r="E7" i="238"/>
  <c r="D7" i="238"/>
  <c r="AK22" i="235"/>
  <c r="AK21" i="235"/>
  <c r="B9" i="240"/>
  <c r="B7" i="240"/>
  <c r="B5" i="240"/>
  <c r="D2" i="240"/>
  <c r="B11" i="240"/>
  <c r="AK23" i="235" l="1"/>
  <c r="AK23" i="236"/>
</calcChain>
</file>

<file path=xl/sharedStrings.xml><?xml version="1.0" encoding="utf-8"?>
<sst xmlns="http://schemas.openxmlformats.org/spreadsheetml/2006/main" count="168" uniqueCount="58">
  <si>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</si>
  <si>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</si>
  <si>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</si>
  <si>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</si>
  <si>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</si>
  <si>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</si>
  <si>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</si>
  <si>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</si>
  <si>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</si>
  <si>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</si>
  <si>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</si>
  <si>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</si>
  <si>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</si>
  <si>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</si>
  <si>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</si>
  <si>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</si>
  <si>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</si>
  <si>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</si>
  <si>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</si>
  <si>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</si>
  <si>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</si>
  <si>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</si>
  <si>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</si>
  <si>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</si>
  <si>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</si>
  <si>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</si>
  <si>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</si>
  <si>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</si>
  <si>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</si>
  <si>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</si>
  <si>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</si>
  <si>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</si>
  <si>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</si>
  <si>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</si>
  <si>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</si>
  <si>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</si>
  <si>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</si>
  <si>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</si>
  <si>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</si>
  <si>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</si>
  <si>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</si>
  <si>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</si>
  <si>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</si>
  <si>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</si>
  <si>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</si>
  <si>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</si>
  <si>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</si>
  <si>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</si>
  <si>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</si>
  <si>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</si>
  <si>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</si>
  <si>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</si>
  <si>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</si>
  <si>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</si>
  <si>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</si>
  <si>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</si>
  <si>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* หมายเหตุ : ข้อมูลของเดือน มิ.ย.67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</si>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</sst>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b/>
      <sz val="11"/>
      <color rgb="FF000000"/>
      <name val="Tahoma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3" fillId="1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4" fillId="14" borderId="3" applyNumberFormat="0" applyAlignment="0" applyProtection="0"/>
    <xf numFmtId="187" fontId="2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90" fontId="8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0" fontId="6" fillId="2" borderId="0" xfId="3" applyNumberFormat="1" applyFont="1" applyFill="1" applyAlignment="1">
      <alignment horizontal="left" vertical="center"/>
    </xf>
    <xf numFmtId="0" fontId="11" fillId="11" borderId="0" xfId="3" applyNumberFormat="1" applyFont="1" applyFill="1" applyAlignment="1">
      <alignment horizontal="left" vertical="center"/>
    </xf>
    <xf numFmtId="0" fontId="11" fillId="12" borderId="0" xfId="3" applyNumberFormat="1" applyFont="1" applyFill="1" applyAlignment="1">
      <alignment vertical="center"/>
    </xf>
    <xf numFmtId="191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91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88" fontId="13" fillId="4" borderId="1" xfId="1" applyNumberFormat="1" applyFont="1" applyFill="1" applyBorder="1" applyAlignment="1">
      <alignment horizontal="center" vertical="center"/>
    </xf>
    <xf numFmtId="189" fontId="13" fillId="7" borderId="1" xfId="1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/>
    </xf>
    <xf numFmtId="0" fontId="4" fillId="10" borderId="0" xfId="1" applyFill="1" applyAlignment="1">
      <alignment vertical="center"/>
    </xf>
    <xf numFmtId="191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88" fontId="13" fillId="5" borderId="1" xfId="1" applyNumberFormat="1" applyFont="1" applyFill="1" applyBorder="1" applyAlignment="1">
      <alignment horizontal="center" vertical="center"/>
    </xf>
    <xf numFmtId="188" fontId="13" fillId="6" borderId="1" xfId="1" applyNumberFormat="1" applyFont="1" applyFill="1" applyBorder="1" applyAlignment="1">
      <alignment horizontal="center" vertical="center"/>
    </xf>
    <xf numFmtId="0" fontId="13" fillId="8" borderId="0" xfId="1" applyFont="1" applyFill="1" applyAlignment="1">
      <alignment vertical="center"/>
    </xf>
    <xf numFmtId="0" fontId="13" fillId="9" borderId="0" xfId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192" fontId="0" fillId="0" borderId="0" xfId="0" applyNumberFormat="1"/>
    <xf numFmtId="0" fontId="13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6" fillId="3" borderId="1" xfId="1" applyNumberFormat="1" applyFont="1" applyFill="1" applyBorder="1" applyAlignment="1">
      <alignment horizontal="center" vertical="center"/>
    </xf>
    <xf numFmtId="193" fontId="6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4" fillId="0" borderId="0" xfId="1" applyNumberFormat="1" applyAlignment="1">
      <alignment vertical="center"/>
    </xf>
    <xf numFmtId="188" fontId="6" fillId="3" borderId="1" xfId="1" applyNumberFormat="1" applyFont="1" applyFill="1" applyBorder="1" applyAlignment="1">
      <alignment horizontal="center" vertical="center"/>
    </xf>
    <xf numFmtId="190" fontId="3" fillId="0" borderId="0" xfId="3" applyNumberFormat="1" applyFont="1" applyAlignment="1">
      <alignment vertical="center"/>
    </xf>
    <xf numFmtId="190" fontId="3" fillId="0" borderId="0" xfId="3" applyNumberFormat="1" applyFont="1" applyFill="1" applyAlignment="1">
      <alignment vertical="center"/>
    </xf>
    <xf numFmtId="188" fontId="6" fillId="4" borderId="1" xfId="1" applyNumberFormat="1" applyFont="1" applyFill="1" applyBorder="1" applyAlignment="1">
      <alignment horizontal="center" vertical="center"/>
    </xf>
    <xf numFmtId="190" fontId="1" fillId="0" borderId="0" xfId="0" applyNumberFormat="1" applyFont="1" applyAlignment="1">
      <alignment vertical="center"/>
    </xf>
    <xf numFmtId="3" fontId="15" fillId="0" borderId="0" xfId="0" applyNumberFormat="1" applyFont="1"/>
    <xf numFmtId="190" fontId="15" fillId="0" borderId="0" xfId="0" applyNumberFormat="1" applyFont="1"/>
    <xf numFmtId="190" fontId="16" fillId="0" borderId="0" xfId="0" applyNumberFormat="1" applyFont="1"/>
    <xf numFmtId="3" fontId="16" fillId="0" borderId="0" xfId="0" applyNumberFormat="1" applyFont="1"/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13th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6BD-4061-8C0F-AD523F2C4983}"/>
                </c:ext>
              </c:extLst>
            </c:dLbl>
            <c:dLbl>
              <c:idx val="4"/>
              <c:layout>
                <c:manualLayout>
                  <c:x val="0"/>
                  <c:y val="-1.36118613116390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2D-406E-8EFB-7B13EC83DF4D}"/>
                </c:ext>
              </c:extLst>
            </c:dLbl>
            <c:dLbl>
              <c:idx val="6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BD-4061-8C0F-AD523F2C4983}"/>
                </c:ext>
              </c:extLst>
            </c:dLbl>
            <c:dLbl>
              <c:idx val="7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2D-406E-8EFB-7B13EC83DF4D}"/>
                </c:ext>
              </c:extLst>
            </c:dLbl>
            <c:dLbl>
              <c:idx val="8"/>
              <c:layout>
                <c:manualLayout>
                  <c:x val="-1.4739282974503361E-3"/>
                  <c:y val="-2.177897809862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BD-4061-8C0F-AD523F2C4983}"/>
                </c:ext>
              </c:extLst>
            </c:dLbl>
            <c:dLbl>
              <c:idx val="9"/>
              <c:layout>
                <c:manualLayout>
                  <c:x val="0"/>
                  <c:y val="-2.49014808271837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BD-4061-8C0F-AD523F2C4983}"/>
                </c:ext>
              </c:extLst>
            </c:dLbl>
            <c:dLbl>
              <c:idx val="10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2D-406E-8EFB-7B13EC83DF4D}"/>
                </c:ext>
              </c:extLst>
            </c:dLbl>
            <c:dLbl>
              <c:idx val="11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BD-4061-8C0F-AD523F2C4983}"/>
                </c:ext>
              </c:extLst>
            </c:dLbl>
            <c:dLbl>
              <c:idx val="12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2D-406E-8EFB-7B13EC83DF4D}"/>
                </c:ext>
              </c:extLst>
            </c:dLbl>
            <c:dLbl>
              <c:idx val="13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2D-406E-8EFB-7B13EC83DF4D}"/>
                </c:ext>
              </c:extLst>
            </c:dLbl>
            <c:dLbl>
              <c:idx val="14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2D-406E-8EFB-7B13EC83DF4D}"/>
                </c:ext>
              </c:extLst>
            </c:dLbl>
            <c:dLbl>
              <c:idx val="15"/>
              <c:layout>
                <c:manualLayout>
                  <c:x val="-4.9130943248337333E-4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6BD-4061-8C0F-AD523F2C4983}"/>
                </c:ext>
              </c:extLst>
            </c:dLbl>
            <c:dLbl>
              <c:idx val="16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6BD-4061-8C0F-AD523F2C4983}"/>
                </c:ext>
              </c:extLst>
            </c:dLbl>
            <c:dLbl>
              <c:idx val="17"/>
              <c:layout>
                <c:manualLayout>
                  <c:x val="-7.2057884345409759E-17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2D-406E-8EFB-7B13EC83DF4D}"/>
                </c:ext>
              </c:extLst>
            </c:dLbl>
            <c:dLbl>
              <c:idx val="18"/>
              <c:layout>
                <c:manualLayout>
                  <c:x val="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52D-406E-8EFB-7B13EC83DF4D}"/>
                </c:ext>
              </c:extLst>
            </c:dLbl>
            <c:dLbl>
              <c:idx val="19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2D-406E-8EFB-7B13EC83DF4D}"/>
                </c:ext>
              </c:extLst>
            </c:dLbl>
            <c:dLbl>
              <c:idx val="20"/>
              <c:layout>
                <c:manualLayout>
                  <c:x val="9.8261886496689085E-4"/>
                  <c:y val="-1.36118613116389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2D-406E-8EFB-7B13EC83DF4D}"/>
                </c:ext>
              </c:extLst>
            </c:dLbl>
            <c:dLbl>
              <c:idx val="21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2D-406E-8EFB-7B13EC83DF4D}"/>
                </c:ext>
              </c:extLst>
            </c:dLbl>
            <c:dLbl>
              <c:idx val="22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52D-406E-8EFB-7B13EC83DF4D}"/>
                </c:ext>
              </c:extLst>
            </c:dLbl>
            <c:dLbl>
              <c:idx val="23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52D-406E-8EFB-7B13EC83DF4D}"/>
                </c:ext>
              </c:extLst>
            </c:dLbl>
            <c:dLbl>
              <c:idx val="24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2D-406E-8EFB-7B13EC83DF4D}"/>
                </c:ext>
              </c:extLst>
            </c:dLbl>
            <c:dLbl>
              <c:idx val="25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52D-406E-8EFB-7B13EC83DF4D}"/>
                </c:ext>
              </c:extLst>
            </c:dLbl>
            <c:dLbl>
              <c:idx val="26"/>
              <c:layout>
                <c:manualLayout>
                  <c:x val="0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2D-406E-8EFB-7B13EC83DF4D}"/>
                </c:ext>
              </c:extLst>
            </c:dLbl>
            <c:dLbl>
              <c:idx val="27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2D-406E-8EFB-7B13EC83DF4D}"/>
                </c:ext>
              </c:extLst>
            </c:dLbl>
            <c:dLbl>
              <c:idx val="28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52D-406E-8EFB-7B13EC83DF4D}"/>
                </c:ext>
              </c:extLst>
            </c:dLbl>
            <c:dLbl>
              <c:idx val="29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_(* #,##0_);_(* \(#,##0\);_(* "-"??_);_(@_)</c:formatCode>
                <c:ptCount val="31"/>
                <c:pt idx="0">
                  <c:v>139410</c:v>
                </c:pt>
                <c:pt idx="1">
                  <c:v>34897</c:v>
                </c:pt>
                <c:pt idx="2">
                  <c:v>25514</c:v>
                </c:pt>
                <c:pt idx="3">
                  <c:v>6577</c:v>
                </c:pt>
                <c:pt idx="4">
                  <c:v>549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1556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960</c:v>
                </c:pt>
                <c:pt idx="30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9.8261886496689085E-4"/>
                  <c:y val="-2.4501350360950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2D-406E-8EFB-7B13EC83DF4D}"/>
                </c:ext>
              </c:extLst>
            </c:dLbl>
            <c:dLbl>
              <c:idx val="4"/>
              <c:layout>
                <c:manualLayout>
                  <c:x val="0"/>
                  <c:y val="-5.4447445246555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3.81132116725890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BD-4061-8C0F-AD523F2C4983}"/>
                </c:ext>
              </c:extLst>
            </c:dLbl>
            <c:dLbl>
              <c:idx val="6"/>
              <c:layout>
                <c:manualLayout>
                  <c:x val="-3.6028942172704879E-17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D-4061-8C0F-AD523F2C4983}"/>
                </c:ext>
              </c:extLst>
            </c:dLbl>
            <c:dLbl>
              <c:idx val="7"/>
              <c:layout>
                <c:manualLayout>
                  <c:x val="0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D-4061-8C0F-AD523F2C4983}"/>
                </c:ext>
              </c:extLst>
            </c:dLbl>
            <c:dLbl>
              <c:idx val="8"/>
              <c:layout>
                <c:manualLayout>
                  <c:x val="-4.9130943248344543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D-4061-8C0F-AD523F2C4983}"/>
                </c:ext>
              </c:extLst>
            </c:dLbl>
            <c:dLbl>
              <c:idx val="9"/>
              <c:layout>
                <c:manualLayout>
                  <c:x val="0"/>
                  <c:y val="-5.74898733610203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BD-4061-8C0F-AD523F2C4983}"/>
                </c:ext>
              </c:extLst>
            </c:dLbl>
            <c:dLbl>
              <c:idx val="10"/>
              <c:layout>
                <c:manualLayout>
                  <c:x val="4.9130943248344543E-4"/>
                  <c:y val="-4.90027007219002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D-4061-8C0F-AD523F2C4983}"/>
                </c:ext>
              </c:extLst>
            </c:dLbl>
            <c:dLbl>
              <c:idx val="11"/>
              <c:layout>
                <c:manualLayout>
                  <c:x val="-9.8261886496689085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D-4061-8C0F-AD523F2C4983}"/>
                </c:ext>
              </c:extLst>
            </c:dLbl>
            <c:dLbl>
              <c:idx val="12"/>
              <c:layout>
                <c:manualLayout>
                  <c:x val="-9.8261886496696284E-4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D-4061-8C0F-AD523F2C4983}"/>
                </c:ext>
              </c:extLst>
            </c:dLbl>
            <c:dLbl>
              <c:idx val="13"/>
              <c:layout>
                <c:manualLayout>
                  <c:x val="-9.8261886496696284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D-4061-8C0F-AD523F2C4983}"/>
                </c:ext>
              </c:extLst>
            </c:dLbl>
            <c:dLbl>
              <c:idx val="14"/>
              <c:layout>
                <c:manualLayout>
                  <c:x val="9.8261886496689085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D-4061-8C0F-AD523F2C4983}"/>
                </c:ext>
              </c:extLst>
            </c:dLbl>
            <c:dLbl>
              <c:idx val="15"/>
              <c:layout>
                <c:manualLayout>
                  <c:x val="0"/>
                  <c:y val="-7.62264233451781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BD-4061-8C0F-AD523F2C4983}"/>
                </c:ext>
              </c:extLst>
            </c:dLbl>
            <c:dLbl>
              <c:idx val="16"/>
              <c:layout>
                <c:manualLayout>
                  <c:x val="-4.9130943248351742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BD-4061-8C0F-AD523F2C4983}"/>
                </c:ext>
              </c:extLst>
            </c:dLbl>
            <c:dLbl>
              <c:idx val="17"/>
              <c:layout>
                <c:manualLayout>
                  <c:x val="-9.8261886496681865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BD-4061-8C0F-AD523F2C4983}"/>
                </c:ext>
              </c:extLst>
            </c:dLbl>
            <c:dLbl>
              <c:idx val="18"/>
              <c:layout>
                <c:manualLayout>
                  <c:x val="0"/>
                  <c:y val="-5.98921897712115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BD-4061-8C0F-AD523F2C4983}"/>
                </c:ext>
              </c:extLst>
            </c:dLbl>
            <c:dLbl>
              <c:idx val="19"/>
              <c:layout>
                <c:manualLayout>
                  <c:x val="7.2057884345409759E-17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BD-4061-8C0F-AD523F2C4983}"/>
                </c:ext>
              </c:extLst>
            </c:dLbl>
            <c:dLbl>
              <c:idx val="20"/>
              <c:layout>
                <c:manualLayout>
                  <c:x val="9.8261886496689085E-4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6BD-4061-8C0F-AD523F2C4983}"/>
                </c:ext>
              </c:extLst>
            </c:dLbl>
            <c:dLbl>
              <c:idx val="21"/>
              <c:layout>
                <c:manualLayout>
                  <c:x val="9.8261886496689085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BD-4061-8C0F-AD523F2C4983}"/>
                </c:ext>
              </c:extLst>
            </c:dLbl>
            <c:dLbl>
              <c:idx val="22"/>
              <c:layout>
                <c:manualLayout>
                  <c:x val="-4.9130943248344543E-4"/>
                  <c:y val="-6.80593065581947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BD-4061-8C0F-AD523F2C4983}"/>
                </c:ext>
              </c:extLst>
            </c:dLbl>
            <c:dLbl>
              <c:idx val="23"/>
              <c:layout>
                <c:manualLayout>
                  <c:x val="4.9130943248344543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BD-4061-8C0F-AD523F2C4983}"/>
                </c:ext>
              </c:extLst>
            </c:dLbl>
            <c:dLbl>
              <c:idx val="24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6BD-4061-8C0F-AD523F2C4983}"/>
                </c:ext>
              </c:extLst>
            </c:dLbl>
            <c:dLbl>
              <c:idx val="25"/>
              <c:layout>
                <c:manualLayout>
                  <c:x val="0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BD-4061-8C0F-AD523F2C4983}"/>
                </c:ext>
              </c:extLst>
            </c:dLbl>
            <c:dLbl>
              <c:idx val="26"/>
              <c:layout>
                <c:manualLayout>
                  <c:x val="-4.9130943248358952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BD-4061-8C0F-AD523F2C4983}"/>
                </c:ext>
              </c:extLst>
            </c:dLbl>
            <c:dLbl>
              <c:idx val="27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D-406E-8EFB-7B13EC83DF4D}"/>
                </c:ext>
              </c:extLst>
            </c:dLbl>
            <c:dLbl>
              <c:idx val="28"/>
              <c:layout>
                <c:manualLayout>
                  <c:x val="-4.9130943248344543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D-406E-8EFB-7B13EC83DF4D}"/>
                </c:ext>
              </c:extLst>
            </c:dLbl>
            <c:dLbl>
              <c:idx val="29"/>
              <c:layout>
                <c:manualLayout>
                  <c:x val="-9.8261886496703484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_(* #,##0_);_(* \(#,##0\);_(* "-"??_);_(@_)</c:formatCode>
                <c:ptCount val="31"/>
                <c:pt idx="0">
                  <c:v>31187</c:v>
                </c:pt>
                <c:pt idx="1">
                  <c:v>47491</c:v>
                </c:pt>
                <c:pt idx="2">
                  <c:v>18568</c:v>
                </c:pt>
                <c:pt idx="3">
                  <c:v>17254</c:v>
                </c:pt>
                <c:pt idx="4">
                  <c:v>7295</c:v>
                </c:pt>
                <c:pt idx="5">
                  <c:v>4770</c:v>
                </c:pt>
                <c:pt idx="6">
                  <c:v>540</c:v>
                </c:pt>
                <c:pt idx="7">
                  <c:v>294</c:v>
                </c:pt>
                <c:pt idx="8">
                  <c:v>0</c:v>
                </c:pt>
                <c:pt idx="9">
                  <c:v>4170</c:v>
                </c:pt>
                <c:pt idx="10">
                  <c:v>4405</c:v>
                </c:pt>
                <c:pt idx="11">
                  <c:v>344</c:v>
                </c:pt>
                <c:pt idx="12">
                  <c:v>1438</c:v>
                </c:pt>
                <c:pt idx="13">
                  <c:v>954</c:v>
                </c:pt>
                <c:pt idx="14">
                  <c:v>2634</c:v>
                </c:pt>
                <c:pt idx="15">
                  <c:v>610</c:v>
                </c:pt>
                <c:pt idx="16">
                  <c:v>913</c:v>
                </c:pt>
                <c:pt idx="17">
                  <c:v>752</c:v>
                </c:pt>
                <c:pt idx="18">
                  <c:v>1205</c:v>
                </c:pt>
                <c:pt idx="19">
                  <c:v>977</c:v>
                </c:pt>
                <c:pt idx="20">
                  <c:v>282</c:v>
                </c:pt>
                <c:pt idx="21">
                  <c:v>248</c:v>
                </c:pt>
                <c:pt idx="22">
                  <c:v>656</c:v>
                </c:pt>
                <c:pt idx="23">
                  <c:v>3760</c:v>
                </c:pt>
                <c:pt idx="24">
                  <c:v>307</c:v>
                </c:pt>
                <c:pt idx="25">
                  <c:v>4442</c:v>
                </c:pt>
                <c:pt idx="26">
                  <c:v>3646</c:v>
                </c:pt>
                <c:pt idx="27">
                  <c:v>157</c:v>
                </c:pt>
                <c:pt idx="28">
                  <c:v>181</c:v>
                </c:pt>
                <c:pt idx="29">
                  <c:v>7124</c:v>
                </c:pt>
                <c:pt idx="30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13th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E-4400-B71E-BCF1B24E2F26}"/>
                </c:ext>
              </c:extLst>
            </c:dLbl>
            <c:dLbl>
              <c:idx val="4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4E-4400-B71E-BCF1B24E2F26}"/>
                </c:ext>
              </c:extLst>
            </c:dLbl>
            <c:dLbl>
              <c:idx val="5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4E-4400-B71E-BCF1B24E2F26}"/>
                </c:ext>
              </c:extLst>
            </c:dLbl>
            <c:dLbl>
              <c:idx val="6"/>
              <c:layout>
                <c:manualLayout>
                  <c:x val="0"/>
                  <c:y val="-2.5500005354331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4E-4400-B71E-BCF1B24E2F26}"/>
                </c:ext>
              </c:extLst>
            </c:dLbl>
            <c:dLbl>
              <c:idx val="7"/>
              <c:layout>
                <c:manualLayout>
                  <c:x val="-5.0276873156955451E-4"/>
                  <c:y val="-1.13333357130364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4E-4400-B71E-BCF1B24E2F26}"/>
                </c:ext>
              </c:extLst>
            </c:dLbl>
            <c:dLbl>
              <c:idx val="8"/>
              <c:layout>
                <c:manualLayout>
                  <c:x val="-5.0276873156951765E-4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2.5500005354331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4E-4400-B71E-BCF1B24E2F26}"/>
                </c:ext>
              </c:extLst>
            </c:dLbl>
            <c:dLbl>
              <c:idx val="10"/>
              <c:layout>
                <c:manualLayout>
                  <c:x val="-7.3738562129367192E-17"/>
                  <c:y val="-1.70000035695545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4E-4400-B71E-BCF1B24E2F26}"/>
                </c:ext>
              </c:extLst>
            </c:dLbl>
            <c:dLbl>
              <c:idx val="12"/>
              <c:layout>
                <c:manualLayout>
                  <c:x val="0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4E-4400-B71E-BCF1B24E2F26}"/>
                </c:ext>
              </c:extLst>
            </c:dLbl>
            <c:dLbl>
              <c:idx val="13"/>
              <c:layout>
                <c:manualLayout>
                  <c:x val="0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14E-4400-B71E-BCF1B24E2F26}"/>
                </c:ext>
              </c:extLst>
            </c:dLbl>
            <c:dLbl>
              <c:idx val="14"/>
              <c:layout>
                <c:manualLayout>
                  <c:x val="0"/>
                  <c:y val="-4.53333428521453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14E-4400-B71E-BCF1B24E2F26}"/>
                </c:ext>
              </c:extLst>
            </c:dLbl>
            <c:dLbl>
              <c:idx val="15"/>
              <c:layout>
                <c:manualLayout>
                  <c:x val="-1.0055374631390353E-3"/>
                  <c:y val="-2.8333339282590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14E-4400-B71E-BCF1B24E2F26}"/>
                </c:ext>
              </c:extLst>
            </c:dLbl>
            <c:dLbl>
              <c:idx val="17"/>
              <c:layout>
                <c:manualLayout>
                  <c:x val="5.0276873156944392E-4"/>
                  <c:y val="-3.11666732108501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3.9666674995627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14E-4400-B71E-BCF1B24E2F26}"/>
                </c:ext>
              </c:extLst>
            </c:dLbl>
            <c:dLbl>
              <c:idx val="21"/>
              <c:layout>
                <c:manualLayout>
                  <c:x val="0"/>
                  <c:y val="-4.25000089238862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14E-4400-B71E-BCF1B24E2F26}"/>
                </c:ext>
              </c:extLst>
            </c:dLbl>
            <c:dLbl>
              <c:idx val="23"/>
              <c:layout>
                <c:manualLayout>
                  <c:x val="-5.0276873156951765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14E-4400-B71E-BCF1B24E2F26}"/>
                </c:ext>
              </c:extLst>
            </c:dLbl>
            <c:dLbl>
              <c:idx val="24"/>
              <c:layout>
                <c:manualLayout>
                  <c:x val="-5.0276873156951765E-4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14E-4400-B71E-BCF1B24E2F26}"/>
                </c:ext>
              </c:extLst>
            </c:dLbl>
            <c:dLbl>
              <c:idx val="25"/>
              <c:layout>
                <c:manualLayout>
                  <c:x val="-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14E-4400-B71E-BCF1B24E2F26}"/>
                </c:ext>
              </c:extLst>
            </c:dLbl>
            <c:dLbl>
              <c:idx val="26"/>
              <c:layout>
                <c:manualLayout>
                  <c:x val="-5.0276873156966521E-4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14E-4400-B71E-BCF1B24E2F26}"/>
                </c:ext>
              </c:extLst>
            </c:dLbl>
            <c:dLbl>
              <c:idx val="27"/>
              <c:layout>
                <c:manualLayout>
                  <c:x val="-5.0276873156951765E-4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14E-4400-B71E-BCF1B24E2F26}"/>
                </c:ext>
              </c:extLst>
            </c:dLbl>
            <c:dLbl>
              <c:idx val="28"/>
              <c:layout>
                <c:manualLayout>
                  <c:x val="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14E-4400-B71E-BCF1B24E2F26}"/>
                </c:ext>
              </c:extLst>
            </c:dLbl>
            <c:dLbl>
              <c:idx val="29"/>
              <c:layout>
                <c:manualLayout>
                  <c:x val="0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14E-4400-B71E-BCF1B24E2F26}"/>
                </c:ext>
              </c:extLst>
            </c:dLbl>
            <c:dLbl>
              <c:idx val="30"/>
              <c:layout>
                <c:manualLayout>
                  <c:x val="-1.4747712425873438E-16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755</c:v>
                </c:pt>
                <c:pt idx="1">
                  <c:v>228</c:v>
                </c:pt>
                <c:pt idx="2">
                  <c:v>145</c:v>
                </c:pt>
                <c:pt idx="3">
                  <c:v>42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4E-4400-B71E-BCF1B24E2F26}"/>
                </c:ext>
              </c:extLst>
            </c:dLbl>
            <c:dLbl>
              <c:idx val="4"/>
              <c:layout>
                <c:manualLayout>
                  <c:x val="-1.0055374631390537E-3"/>
                  <c:y val="-4.8166676780404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0"/>
                  <c:y val="-5.10000107086638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0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4E-4400-B71E-BCF1B24E2F26}"/>
                </c:ext>
              </c:extLst>
            </c:dLbl>
            <c:dLbl>
              <c:idx val="7"/>
              <c:layout>
                <c:manualLayout>
                  <c:x val="-1.0055374631390353E-3"/>
                  <c:y val="-5.9500012493441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1.005537463139035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6.51666803499591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0276873156951765E-4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0"/>
                  <c:y val="-6.8000014278218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0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4E-4400-B71E-BCF1B24E2F26}"/>
                </c:ext>
              </c:extLst>
            </c:dLbl>
            <c:dLbl>
              <c:idx val="14"/>
              <c:layout>
                <c:manualLayout>
                  <c:x val="0"/>
                  <c:y val="-8.21666839195137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0"/>
                  <c:y val="-8.50000178477728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-1.005537463139109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7.3738562129367192E-17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0276873156966521E-4"/>
                  <c:y val="-9.35000196325501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-1.00553746313918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5083061947085532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055374631390353E-3"/>
                  <c:y val="-7.366668213473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1.0055374631390353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5.66666785651818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5.0276873156966521E-4"/>
                  <c:y val="-9.91666874890683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218</c:v>
                </c:pt>
                <c:pt idx="1">
                  <c:v>296</c:v>
                </c:pt>
                <c:pt idx="2">
                  <c:v>126</c:v>
                </c:pt>
                <c:pt idx="3">
                  <c:v>107</c:v>
                </c:pt>
                <c:pt idx="4">
                  <c:v>46</c:v>
                </c:pt>
                <c:pt idx="5">
                  <c:v>28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28</c:v>
                </c:pt>
                <c:pt idx="10">
                  <c:v>28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16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4</c:v>
                </c:pt>
                <c:pt idx="23">
                  <c:v>24</c:v>
                </c:pt>
                <c:pt idx="24">
                  <c:v>2</c:v>
                </c:pt>
                <c:pt idx="25">
                  <c:v>28</c:v>
                </c:pt>
                <c:pt idx="26">
                  <c:v>26</c:v>
                </c:pt>
                <c:pt idx="27">
                  <c:v>4</c:v>
                </c:pt>
                <c:pt idx="28">
                  <c:v>4</c:v>
                </c:pt>
                <c:pt idx="29">
                  <c:v>72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13th Jul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45457</c:v>
                </c:pt>
                <c:pt idx="1">
                  <c:v>45458</c:v>
                </c:pt>
                <c:pt idx="2">
                  <c:v>45459</c:v>
                </c:pt>
                <c:pt idx="3">
                  <c:v>45460</c:v>
                </c:pt>
                <c:pt idx="4">
                  <c:v>45461</c:v>
                </c:pt>
                <c:pt idx="5">
                  <c:v>45462</c:v>
                </c:pt>
                <c:pt idx="6">
                  <c:v>45463</c:v>
                </c:pt>
                <c:pt idx="7">
                  <c:v>45464</c:v>
                </c:pt>
                <c:pt idx="8">
                  <c:v>45465</c:v>
                </c:pt>
                <c:pt idx="9">
                  <c:v>45466</c:v>
                </c:pt>
                <c:pt idx="10">
                  <c:v>45467</c:v>
                </c:pt>
                <c:pt idx="11">
                  <c:v>45468</c:v>
                </c:pt>
                <c:pt idx="12">
                  <c:v>45469</c:v>
                </c:pt>
                <c:pt idx="13">
                  <c:v>45470</c:v>
                </c:pt>
                <c:pt idx="14">
                  <c:v>45471</c:v>
                </c:pt>
                <c:pt idx="15">
                  <c:v>45472</c:v>
                </c:pt>
                <c:pt idx="16">
                  <c:v>45473</c:v>
                </c:pt>
                <c:pt idx="17">
                  <c:v>45474</c:v>
                </c:pt>
                <c:pt idx="18">
                  <c:v>45475</c:v>
                </c:pt>
                <c:pt idx="19">
                  <c:v>45476</c:v>
                </c:pt>
                <c:pt idx="20">
                  <c:v>45477</c:v>
                </c:pt>
                <c:pt idx="21">
                  <c:v>45478</c:v>
                </c:pt>
                <c:pt idx="22">
                  <c:v>45479</c:v>
                </c:pt>
                <c:pt idx="23">
                  <c:v>45480</c:v>
                </c:pt>
                <c:pt idx="24">
                  <c:v>45481</c:v>
                </c:pt>
                <c:pt idx="25">
                  <c:v>45482</c:v>
                </c:pt>
                <c:pt idx="26">
                  <c:v>45483</c:v>
                </c:pt>
                <c:pt idx="27">
                  <c:v>45484</c:v>
                </c:pt>
                <c:pt idx="28">
                  <c:v>45485</c:v>
                </c:pt>
                <c:pt idx="29">
                  <c:v>45486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344104</c:v>
                </c:pt>
                <c:pt idx="1">
                  <c:v>322441</c:v>
                </c:pt>
                <c:pt idx="2">
                  <c:v>351002</c:v>
                </c:pt>
                <c:pt idx="3">
                  <c:v>336334</c:v>
                </c:pt>
                <c:pt idx="4">
                  <c:v>319770</c:v>
                </c:pt>
                <c:pt idx="5">
                  <c:v>325061</c:v>
                </c:pt>
                <c:pt idx="6">
                  <c:v>334218</c:v>
                </c:pt>
                <c:pt idx="7">
                  <c:v>355702</c:v>
                </c:pt>
                <c:pt idx="8">
                  <c:v>351812</c:v>
                </c:pt>
                <c:pt idx="9">
                  <c:v>363456</c:v>
                </c:pt>
                <c:pt idx="10">
                  <c:v>344936</c:v>
                </c:pt>
                <c:pt idx="11">
                  <c:v>324703</c:v>
                </c:pt>
                <c:pt idx="12">
                  <c:v>329405</c:v>
                </c:pt>
                <c:pt idx="13">
                  <c:v>339501</c:v>
                </c:pt>
                <c:pt idx="14">
                  <c:v>364051</c:v>
                </c:pt>
                <c:pt idx="15">
                  <c:v>358357</c:v>
                </c:pt>
                <c:pt idx="16">
                  <c:v>366080</c:v>
                </c:pt>
                <c:pt idx="17">
                  <c:v>354225</c:v>
                </c:pt>
                <c:pt idx="18">
                  <c:v>330626</c:v>
                </c:pt>
                <c:pt idx="19">
                  <c:v>306288</c:v>
                </c:pt>
                <c:pt idx="20">
                  <c:v>336474</c:v>
                </c:pt>
                <c:pt idx="21">
                  <c:v>367584</c:v>
                </c:pt>
                <c:pt idx="22">
                  <c:v>359015</c:v>
                </c:pt>
                <c:pt idx="23">
                  <c:v>371784</c:v>
                </c:pt>
                <c:pt idx="24">
                  <c:v>351960</c:v>
                </c:pt>
                <c:pt idx="25">
                  <c:v>339778</c:v>
                </c:pt>
                <c:pt idx="26">
                  <c:v>346623</c:v>
                </c:pt>
                <c:pt idx="27">
                  <c:v>346623</c:v>
                </c:pt>
                <c:pt idx="28">
                  <c:v>377484</c:v>
                </c:pt>
                <c:pt idx="29">
                  <c:v>376556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45457</c:v>
                </c:pt>
                <c:pt idx="1">
                  <c:v>45458</c:v>
                </c:pt>
                <c:pt idx="2">
                  <c:v>45459</c:v>
                </c:pt>
                <c:pt idx="3">
                  <c:v>45460</c:v>
                </c:pt>
                <c:pt idx="4">
                  <c:v>45461</c:v>
                </c:pt>
                <c:pt idx="5">
                  <c:v>45462</c:v>
                </c:pt>
                <c:pt idx="6">
                  <c:v>45463</c:v>
                </c:pt>
                <c:pt idx="7">
                  <c:v>45464</c:v>
                </c:pt>
                <c:pt idx="8">
                  <c:v>45465</c:v>
                </c:pt>
                <c:pt idx="9">
                  <c:v>45466</c:v>
                </c:pt>
                <c:pt idx="10">
                  <c:v>45467</c:v>
                </c:pt>
                <c:pt idx="11">
                  <c:v>45468</c:v>
                </c:pt>
                <c:pt idx="12">
                  <c:v>45469</c:v>
                </c:pt>
                <c:pt idx="13">
                  <c:v>45470</c:v>
                </c:pt>
                <c:pt idx="14">
                  <c:v>45471</c:v>
                </c:pt>
                <c:pt idx="15">
                  <c:v>45472</c:v>
                </c:pt>
                <c:pt idx="16">
                  <c:v>45473</c:v>
                </c:pt>
                <c:pt idx="17">
                  <c:v>45474</c:v>
                </c:pt>
                <c:pt idx="18">
                  <c:v>45475</c:v>
                </c:pt>
                <c:pt idx="19">
                  <c:v>45476</c:v>
                </c:pt>
                <c:pt idx="20">
                  <c:v>45477</c:v>
                </c:pt>
                <c:pt idx="21">
                  <c:v>45478</c:v>
                </c:pt>
                <c:pt idx="22">
                  <c:v>45479</c:v>
                </c:pt>
                <c:pt idx="23">
                  <c:v>45480</c:v>
                </c:pt>
                <c:pt idx="24">
                  <c:v>45481</c:v>
                </c:pt>
                <c:pt idx="25">
                  <c:v>45482</c:v>
                </c:pt>
                <c:pt idx="26">
                  <c:v>45483</c:v>
                </c:pt>
                <c:pt idx="27">
                  <c:v>45484</c:v>
                </c:pt>
                <c:pt idx="28">
                  <c:v>45485</c:v>
                </c:pt>
                <c:pt idx="29">
                  <c:v>45486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154503</c:v>
                </c:pt>
                <c:pt idx="1">
                  <c:v>148012</c:v>
                </c:pt>
                <c:pt idx="2">
                  <c:v>150503</c:v>
                </c:pt>
                <c:pt idx="3">
                  <c:v>148372</c:v>
                </c:pt>
                <c:pt idx="4">
                  <c:v>140793</c:v>
                </c:pt>
                <c:pt idx="5">
                  <c:v>142886</c:v>
                </c:pt>
                <c:pt idx="6">
                  <c:v>150462</c:v>
                </c:pt>
                <c:pt idx="7">
                  <c:v>158975</c:v>
                </c:pt>
                <c:pt idx="8">
                  <c:v>154688</c:v>
                </c:pt>
                <c:pt idx="9">
                  <c:v>156106</c:v>
                </c:pt>
                <c:pt idx="10">
                  <c:v>155039</c:v>
                </c:pt>
                <c:pt idx="11">
                  <c:v>143105</c:v>
                </c:pt>
                <c:pt idx="12">
                  <c:v>143326</c:v>
                </c:pt>
                <c:pt idx="13">
                  <c:v>147401</c:v>
                </c:pt>
                <c:pt idx="14">
                  <c:v>157323</c:v>
                </c:pt>
                <c:pt idx="15">
                  <c:v>151663</c:v>
                </c:pt>
                <c:pt idx="16">
                  <c:v>153522</c:v>
                </c:pt>
                <c:pt idx="17">
                  <c:v>154082</c:v>
                </c:pt>
                <c:pt idx="18">
                  <c:v>142452</c:v>
                </c:pt>
                <c:pt idx="19">
                  <c:v>115432</c:v>
                </c:pt>
                <c:pt idx="20">
                  <c:v>151167</c:v>
                </c:pt>
                <c:pt idx="21">
                  <c:v>163284</c:v>
                </c:pt>
                <c:pt idx="22">
                  <c:v>158524</c:v>
                </c:pt>
                <c:pt idx="23">
                  <c:v>162755</c:v>
                </c:pt>
                <c:pt idx="24">
                  <c:v>159989</c:v>
                </c:pt>
                <c:pt idx="25">
                  <c:v>153667</c:v>
                </c:pt>
                <c:pt idx="26">
                  <c:v>154451</c:v>
                </c:pt>
                <c:pt idx="27">
                  <c:v>160064</c:v>
                </c:pt>
                <c:pt idx="28">
                  <c:v>170688</c:v>
                </c:pt>
                <c:pt idx="29">
                  <c:v>166848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45457</c:v>
                </c:pt>
                <c:pt idx="1">
                  <c:v>45458</c:v>
                </c:pt>
                <c:pt idx="2">
                  <c:v>45459</c:v>
                </c:pt>
                <c:pt idx="3">
                  <c:v>45460</c:v>
                </c:pt>
                <c:pt idx="4">
                  <c:v>45461</c:v>
                </c:pt>
                <c:pt idx="5">
                  <c:v>45462</c:v>
                </c:pt>
                <c:pt idx="6">
                  <c:v>45463</c:v>
                </c:pt>
                <c:pt idx="7">
                  <c:v>45464</c:v>
                </c:pt>
                <c:pt idx="8">
                  <c:v>45465</c:v>
                </c:pt>
                <c:pt idx="9">
                  <c:v>45466</c:v>
                </c:pt>
                <c:pt idx="10">
                  <c:v>45467</c:v>
                </c:pt>
                <c:pt idx="11">
                  <c:v>45468</c:v>
                </c:pt>
                <c:pt idx="12">
                  <c:v>45469</c:v>
                </c:pt>
                <c:pt idx="13">
                  <c:v>45470</c:v>
                </c:pt>
                <c:pt idx="14">
                  <c:v>45471</c:v>
                </c:pt>
                <c:pt idx="15">
                  <c:v>45472</c:v>
                </c:pt>
                <c:pt idx="16">
                  <c:v>45473</c:v>
                </c:pt>
                <c:pt idx="17">
                  <c:v>45474</c:v>
                </c:pt>
                <c:pt idx="18">
                  <c:v>45475</c:v>
                </c:pt>
                <c:pt idx="19">
                  <c:v>45476</c:v>
                </c:pt>
                <c:pt idx="20">
                  <c:v>45477</c:v>
                </c:pt>
                <c:pt idx="21">
                  <c:v>45478</c:v>
                </c:pt>
                <c:pt idx="22">
                  <c:v>45479</c:v>
                </c:pt>
                <c:pt idx="23">
                  <c:v>45480</c:v>
                </c:pt>
                <c:pt idx="24">
                  <c:v>45481</c:v>
                </c:pt>
                <c:pt idx="25">
                  <c:v>45482</c:v>
                </c:pt>
                <c:pt idx="26">
                  <c:v>45483</c:v>
                </c:pt>
                <c:pt idx="27">
                  <c:v>45484</c:v>
                </c:pt>
                <c:pt idx="28">
                  <c:v>45485</c:v>
                </c:pt>
                <c:pt idx="29">
                  <c:v>45486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189601</c:v>
                </c:pt>
                <c:pt idx="1">
                  <c:v>174429</c:v>
                </c:pt>
                <c:pt idx="2">
                  <c:v>200499</c:v>
                </c:pt>
                <c:pt idx="3">
                  <c:v>187962</c:v>
                </c:pt>
                <c:pt idx="4">
                  <c:v>178977</c:v>
                </c:pt>
                <c:pt idx="5">
                  <c:v>182175</c:v>
                </c:pt>
                <c:pt idx="6">
                  <c:v>183756</c:v>
                </c:pt>
                <c:pt idx="7">
                  <c:v>196727</c:v>
                </c:pt>
                <c:pt idx="8">
                  <c:v>197124</c:v>
                </c:pt>
                <c:pt idx="9">
                  <c:v>207350</c:v>
                </c:pt>
                <c:pt idx="10">
                  <c:v>189897</c:v>
                </c:pt>
                <c:pt idx="11">
                  <c:v>181598</c:v>
                </c:pt>
                <c:pt idx="12">
                  <c:v>186079</c:v>
                </c:pt>
                <c:pt idx="13">
                  <c:v>192100</c:v>
                </c:pt>
                <c:pt idx="14">
                  <c:v>206728</c:v>
                </c:pt>
                <c:pt idx="15">
                  <c:v>206694</c:v>
                </c:pt>
                <c:pt idx="16">
                  <c:v>212558</c:v>
                </c:pt>
                <c:pt idx="17">
                  <c:v>200143</c:v>
                </c:pt>
                <c:pt idx="18">
                  <c:v>188174</c:v>
                </c:pt>
                <c:pt idx="19">
                  <c:v>190856</c:v>
                </c:pt>
                <c:pt idx="20">
                  <c:v>185307</c:v>
                </c:pt>
                <c:pt idx="21">
                  <c:v>204300</c:v>
                </c:pt>
                <c:pt idx="22">
                  <c:v>200491</c:v>
                </c:pt>
                <c:pt idx="23">
                  <c:v>209029</c:v>
                </c:pt>
                <c:pt idx="24">
                  <c:v>191971</c:v>
                </c:pt>
                <c:pt idx="25">
                  <c:v>186111</c:v>
                </c:pt>
                <c:pt idx="26">
                  <c:v>192172</c:v>
                </c:pt>
                <c:pt idx="27">
                  <c:v>190369</c:v>
                </c:pt>
                <c:pt idx="28">
                  <c:v>206796</c:v>
                </c:pt>
                <c:pt idx="29">
                  <c:v>209708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July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10212655</c:v>
                </c:pt>
                <c:pt idx="1">
                  <c:v>10270045</c:v>
                </c:pt>
                <c:pt idx="2">
                  <c:v>8890888</c:v>
                </c:pt>
                <c:pt idx="3">
                  <c:v>10462501</c:v>
                </c:pt>
                <c:pt idx="4">
                  <c:v>10693674</c:v>
                </c:pt>
                <c:pt idx="5">
                  <c:v>11896110</c:v>
                </c:pt>
                <c:pt idx="6">
                  <c:v>12358244</c:v>
                </c:pt>
                <c:pt idx="7">
                  <c:v>11790756</c:v>
                </c:pt>
                <c:pt idx="8">
                  <c:v>12026296</c:v>
                </c:pt>
                <c:pt idx="9">
                  <c:v>11438011</c:v>
                </c:pt>
                <c:pt idx="10">
                  <c:v>10609833</c:v>
                </c:pt>
                <c:pt idx="11">
                  <c:v>10070756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4906598</c:v>
                </c:pt>
                <c:pt idx="1">
                  <c:v>4973595</c:v>
                </c:pt>
                <c:pt idx="2">
                  <c:v>4323268</c:v>
                </c:pt>
                <c:pt idx="3">
                  <c:v>5112748</c:v>
                </c:pt>
                <c:pt idx="4">
                  <c:v>5206039</c:v>
                </c:pt>
                <c:pt idx="5">
                  <c:v>5492273</c:v>
                </c:pt>
                <c:pt idx="6">
                  <c:v>5726778</c:v>
                </c:pt>
                <c:pt idx="7">
                  <c:v>5273841</c:v>
                </c:pt>
                <c:pt idx="8">
                  <c:v>5452156</c:v>
                </c:pt>
                <c:pt idx="9">
                  <c:v>5204559</c:v>
                </c:pt>
                <c:pt idx="10">
                  <c:v>4883700</c:v>
                </c:pt>
                <c:pt idx="11">
                  <c:v>4462006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5306057</c:v>
                </c:pt>
                <c:pt idx="1">
                  <c:v>5296450</c:v>
                </c:pt>
                <c:pt idx="2">
                  <c:v>4567620</c:v>
                </c:pt>
                <c:pt idx="3">
                  <c:v>5349753</c:v>
                </c:pt>
                <c:pt idx="4">
                  <c:v>5487635</c:v>
                </c:pt>
                <c:pt idx="5">
                  <c:v>6403837</c:v>
                </c:pt>
                <c:pt idx="6">
                  <c:v>6631466</c:v>
                </c:pt>
                <c:pt idx="7">
                  <c:v>6516915</c:v>
                </c:pt>
                <c:pt idx="8">
                  <c:v>6574140</c:v>
                </c:pt>
                <c:pt idx="9">
                  <c:v>6233452</c:v>
                </c:pt>
                <c:pt idx="10">
                  <c:v>5726133</c:v>
                </c:pt>
                <c:pt idx="11">
                  <c:v>5608750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714950</xdr:colOff>
      <xdr:row>7</xdr:row>
      <xdr:rowOff>178632</xdr:rowOff>
    </xdr:from>
    <xdr:to>
      <xdr:col>28</xdr:col>
      <xdr:colOff>924067</xdr:colOff>
      <xdr:row>42</xdr:row>
      <xdr:rowOff>63787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workbookViewId="0"/>
  </sheetViews>
  <sheetFormatPr defaultColWidth="9" defaultRowHeight="13.8" x14ac:dyDescent="0.25"/>
  <cols>
    <col min="1" max="1" width="12.69921875" style="1" customWidth="1"/>
    <col min="2" max="2" width="12.8984375" style="1" bestFit="1" customWidth="1"/>
    <col min="3" max="3" width="10.6992187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69921875" style="1" bestFit="1" customWidth="1"/>
    <col min="14" max="14" width="8.6992187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69921875" style="1" bestFit="1" customWidth="1"/>
    <col min="19" max="19" width="8.09765625" style="1" bestFit="1" customWidth="1"/>
    <col min="20" max="20" width="10.09765625" style="1" bestFit="1" customWidth="1"/>
    <col min="21" max="21" width="8.6992187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69921875" style="1" bestFit="1" customWidth="1"/>
    <col min="27" max="27" width="10" style="1" bestFit="1" customWidth="1"/>
    <col min="28" max="28" width="10.69921875" style="1" bestFit="1" customWidth="1"/>
    <col min="29" max="29" width="8.09765625" style="1" bestFit="1" customWidth="1"/>
    <col min="30" max="31" width="10.69921875" style="1" bestFit="1" customWidth="1"/>
    <col min="32" max="32" width="8.09765625" style="1" hidden="1" customWidth="1"/>
    <col min="33" max="34" width="8.69921875" style="1" bestFit="1" customWidth="1"/>
    <col min="35" max="35" width="11.09765625" style="1" bestFit="1" customWidth="1"/>
    <col min="36" max="36" width="8.69921875" style="1" bestFit="1" customWidth="1"/>
    <col min="37" max="37" width="16.09765625" style="1" customWidth="1"/>
    <col min="38" max="16384" width="9" style="1"/>
  </cols>
  <sheetData>
    <row r="1" spans="1:37" x14ac:dyDescent="0.25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1" t="s">
        <v>31</v>
      </c>
      <c r="AH1" s="21" t="s">
        <v>32</v>
      </c>
      <c r="AI1" s="21" t="s">
        <v>33</v>
      </c>
      <c r="AJ1" s="22" t="s">
        <v>34</v>
      </c>
      <c r="AK1" s="16" t="s">
        <v>35</v>
      </c>
    </row>
    <row r="2" spans="1:37" ht="14.25" hidden="1" customHeight="1" x14ac:dyDescent="0.25">
      <c r="A2" s="1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5"/>
      <c r="L2" s="35"/>
      <c r="M2" s="35"/>
      <c r="N2" s="34"/>
      <c r="O2" s="34"/>
      <c r="P2" s="34"/>
      <c r="Q2" s="34"/>
      <c r="R2" s="34"/>
      <c r="S2" s="34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3" spans="1:37" hidden="1" x14ac:dyDescent="0.25">
      <c r="A3" s="1" t="s">
        <v>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</row>
    <row r="4" spans="1:37" hidden="1" x14ac:dyDescent="0.25">
      <c r="A4" s="1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</row>
    <row r="5" spans="1:37" hidden="1" x14ac:dyDescent="0.25">
      <c r="A5" s="1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</row>
    <row r="6" spans="1:37" hidden="1" x14ac:dyDescent="0.25">
      <c r="A6" s="1" t="s">
        <v>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</row>
    <row r="7" spans="1:37" hidden="1" x14ac:dyDescent="0.25">
      <c r="A7" s="1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</row>
    <row r="8" spans="1:37" hidden="1" x14ac:dyDescent="0.25">
      <c r="A8" s="1" t="s">
        <v>6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</row>
    <row r="9" spans="1:37" hidden="1" x14ac:dyDescent="0.25">
      <c r="A9" s="1" t="s">
        <v>7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</row>
    <row r="10" spans="1:37" hidden="1" x14ac:dyDescent="0.25">
      <c r="A10" s="1" t="s">
        <v>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</row>
    <row r="11" spans="1:37" hidden="1" x14ac:dyDescent="0.25">
      <c r="A11" s="1" t="s">
        <v>9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</row>
    <row r="12" spans="1:37" hidden="1" x14ac:dyDescent="0.25">
      <c r="A12" s="1" t="s">
        <v>10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</row>
    <row r="13" spans="1:37" hidden="1" x14ac:dyDescent="0.25">
      <c r="A13" s="1" t="s">
        <v>11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</row>
    <row r="14" spans="1:37" hidden="1" x14ac:dyDescent="0.25">
      <c r="A14" s="1" t="s">
        <v>12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</row>
    <row r="15" spans="1:37" hidden="1" x14ac:dyDescent="0.25">
      <c r="A15" s="1" t="s">
        <v>13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7" hidden="1" x14ac:dyDescent="0.25">
      <c r="A16" s="1" t="s">
        <v>14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37" hidden="1" x14ac:dyDescent="0.25">
      <c r="A17" s="1" t="s">
        <v>15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37" hidden="1" x14ac:dyDescent="0.25">
      <c r="A18" s="1" t="s">
        <v>16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</row>
    <row r="19" spans="1:37" hidden="1" x14ac:dyDescent="0.25">
      <c r="A19" s="1" t="s">
        <v>17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</row>
    <row r="20" spans="1:37" hidden="1" x14ac:dyDescent="0.25">
      <c r="A20" s="1" t="s">
        <v>18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</row>
    <row r="21" spans="1:37" x14ac:dyDescent="0.25">
      <c r="A21" s="23" t="s">
        <v>36</v>
      </c>
      <c r="B21" s="37">
        <v>31187</v>
      </c>
      <c r="C21" s="37">
        <v>4770</v>
      </c>
      <c r="D21" s="37">
        <v>17254</v>
      </c>
      <c r="E21" s="37">
        <v>47491</v>
      </c>
      <c r="F21" s="37">
        <v>7295</v>
      </c>
      <c r="G21" s="37">
        <v>18568</v>
      </c>
      <c r="H21" s="37">
        <v>540</v>
      </c>
      <c r="I21" s="37">
        <v>0</v>
      </c>
      <c r="J21" s="37">
        <v>294</v>
      </c>
      <c r="K21" s="37">
        <v>0</v>
      </c>
      <c r="L21" s="37">
        <v>4170</v>
      </c>
      <c r="M21" s="37">
        <v>4405</v>
      </c>
      <c r="N21" s="37">
        <v>344</v>
      </c>
      <c r="O21" s="37">
        <v>1438</v>
      </c>
      <c r="P21" s="37">
        <v>954</v>
      </c>
      <c r="Q21" s="37">
        <v>0</v>
      </c>
      <c r="R21" s="37">
        <v>2634</v>
      </c>
      <c r="S21" s="37">
        <v>610</v>
      </c>
      <c r="T21" s="37">
        <v>913</v>
      </c>
      <c r="U21" s="37">
        <v>752</v>
      </c>
      <c r="V21" s="37">
        <v>0</v>
      </c>
      <c r="W21" s="37">
        <v>1205</v>
      </c>
      <c r="X21" s="37">
        <v>977</v>
      </c>
      <c r="Y21" s="37">
        <v>282</v>
      </c>
      <c r="Z21" s="37">
        <v>248</v>
      </c>
      <c r="AA21" s="37">
        <v>656</v>
      </c>
      <c r="AB21" s="37">
        <v>3760</v>
      </c>
      <c r="AC21" s="37">
        <v>307</v>
      </c>
      <c r="AD21" s="37">
        <v>4442</v>
      </c>
      <c r="AE21" s="37">
        <v>3646</v>
      </c>
      <c r="AF21" s="37">
        <v>0</v>
      </c>
      <c r="AG21" s="37">
        <v>157</v>
      </c>
      <c r="AH21" s="37">
        <v>181</v>
      </c>
      <c r="AI21" s="37">
        <v>7124</v>
      </c>
      <c r="AJ21" s="37">
        <v>244</v>
      </c>
      <c r="AK21" s="13">
        <f>SUM(B21:AJ21)</f>
        <v>166848</v>
      </c>
    </row>
    <row r="22" spans="1:37" x14ac:dyDescent="0.25">
      <c r="A22" s="24" t="s">
        <v>37</v>
      </c>
      <c r="B22" s="37">
        <v>139410</v>
      </c>
      <c r="C22" s="37">
        <v>0</v>
      </c>
      <c r="D22" s="37">
        <v>6577</v>
      </c>
      <c r="E22" s="37">
        <v>34897</v>
      </c>
      <c r="F22" s="37">
        <v>549</v>
      </c>
      <c r="G22" s="37">
        <v>25514</v>
      </c>
      <c r="H22" s="37">
        <v>0</v>
      </c>
      <c r="I22" s="37">
        <v>0</v>
      </c>
      <c r="J22" s="37">
        <v>0</v>
      </c>
      <c r="K22" s="37">
        <v>0</v>
      </c>
      <c r="L22" s="37">
        <v>1556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960</v>
      </c>
      <c r="AJ22" s="37">
        <v>245</v>
      </c>
      <c r="AK22" s="13">
        <f t="shared" ref="AK22" si="0">SUM(B22:AJ22)</f>
        <v>209708</v>
      </c>
    </row>
    <row r="23" spans="1:37" x14ac:dyDescent="0.25">
      <c r="A23" s="1" t="s">
        <v>35</v>
      </c>
      <c r="B23" s="38">
        <f>SUM(B21:B22)</f>
        <v>170597</v>
      </c>
      <c r="C23" s="38">
        <f t="shared" ref="C23:AK23" si="1">SUM(C21:C22)</f>
        <v>4770</v>
      </c>
      <c r="D23" s="38">
        <f t="shared" si="1"/>
        <v>23831</v>
      </c>
      <c r="E23" s="38">
        <f t="shared" si="1"/>
        <v>82388</v>
      </c>
      <c r="F23" s="38">
        <f t="shared" si="1"/>
        <v>7844</v>
      </c>
      <c r="G23" s="38">
        <f t="shared" si="1"/>
        <v>44082</v>
      </c>
      <c r="H23" s="38">
        <f t="shared" si="1"/>
        <v>540</v>
      </c>
      <c r="I23" s="38">
        <f t="shared" si="1"/>
        <v>0</v>
      </c>
      <c r="J23" s="38">
        <f t="shared" si="1"/>
        <v>294</v>
      </c>
      <c r="K23" s="38">
        <f t="shared" si="1"/>
        <v>0</v>
      </c>
      <c r="L23" s="38">
        <f t="shared" si="1"/>
        <v>5726</v>
      </c>
      <c r="M23" s="38">
        <f t="shared" si="1"/>
        <v>4405</v>
      </c>
      <c r="N23" s="38">
        <f t="shared" si="1"/>
        <v>344</v>
      </c>
      <c r="O23" s="38">
        <f t="shared" si="1"/>
        <v>1438</v>
      </c>
      <c r="P23" s="38">
        <f t="shared" si="1"/>
        <v>954</v>
      </c>
      <c r="Q23" s="38">
        <f t="shared" si="1"/>
        <v>0</v>
      </c>
      <c r="R23" s="38">
        <f t="shared" si="1"/>
        <v>2634</v>
      </c>
      <c r="S23" s="38">
        <f t="shared" si="1"/>
        <v>610</v>
      </c>
      <c r="T23" s="38">
        <f t="shared" si="1"/>
        <v>913</v>
      </c>
      <c r="U23" s="38">
        <f t="shared" si="1"/>
        <v>752</v>
      </c>
      <c r="V23" s="38">
        <f t="shared" si="1"/>
        <v>0</v>
      </c>
      <c r="W23" s="38">
        <f t="shared" si="1"/>
        <v>1205</v>
      </c>
      <c r="X23" s="38">
        <f t="shared" si="1"/>
        <v>977</v>
      </c>
      <c r="Y23" s="38">
        <f t="shared" si="1"/>
        <v>282</v>
      </c>
      <c r="Z23" s="38">
        <f t="shared" si="1"/>
        <v>248</v>
      </c>
      <c r="AA23" s="38">
        <f t="shared" si="1"/>
        <v>656</v>
      </c>
      <c r="AB23" s="38">
        <f t="shared" si="1"/>
        <v>3760</v>
      </c>
      <c r="AC23" s="38">
        <f t="shared" si="1"/>
        <v>307</v>
      </c>
      <c r="AD23" s="38">
        <f t="shared" si="1"/>
        <v>4442</v>
      </c>
      <c r="AE23" s="38">
        <f t="shared" si="1"/>
        <v>3646</v>
      </c>
      <c r="AF23" s="38">
        <f t="shared" si="1"/>
        <v>0</v>
      </c>
      <c r="AG23" s="38">
        <f t="shared" si="1"/>
        <v>157</v>
      </c>
      <c r="AH23" s="38">
        <f t="shared" si="1"/>
        <v>181</v>
      </c>
      <c r="AI23" s="38">
        <f t="shared" si="1"/>
        <v>8084</v>
      </c>
      <c r="AJ23" s="38">
        <f t="shared" si="1"/>
        <v>489</v>
      </c>
      <c r="AK23" s="41">
        <f t="shared" si="1"/>
        <v>376556</v>
      </c>
    </row>
    <row r="24" spans="1:37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</row>
    <row r="25" spans="1:37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</row>
    <row r="26" spans="1:37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1:37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</row>
    <row r="28" spans="1:37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</row>
    <row r="86" spans="1:1" x14ac:dyDescent="0.25">
      <c r="A86" s="1" t="s">
        <v>38</v>
      </c>
    </row>
  </sheetData>
  <pageMargins left="0.7" right="0.7" top="0.75" bottom="0.75" header="0.3" footer="0.3"/>
  <pageSetup paperSize="9"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/>
  </sheetViews>
  <sheetFormatPr defaultColWidth="9" defaultRowHeight="13.8" x14ac:dyDescent="0.25"/>
  <cols>
    <col min="1" max="1" width="14.69921875" style="1" customWidth="1"/>
    <col min="2" max="8" width="8.69921875" style="1" customWidth="1"/>
    <col min="9" max="9" width="8.69921875" style="1" hidden="1" customWidth="1"/>
    <col min="10" max="16" width="8.69921875" style="1" customWidth="1"/>
    <col min="17" max="17" width="8.69921875" style="1" hidden="1" customWidth="1"/>
    <col min="18" max="21" width="8.69921875" style="1" customWidth="1"/>
    <col min="22" max="22" width="8.69921875" style="1" hidden="1" customWidth="1"/>
    <col min="23" max="31" width="8.69921875" style="1" customWidth="1"/>
    <col min="32" max="32" width="8.69921875" style="1" hidden="1" customWidth="1"/>
    <col min="33" max="36" width="8.69921875" style="1" customWidth="1"/>
    <col min="37" max="37" width="14.69921875" style="1" customWidth="1"/>
    <col min="38" max="16384" width="9" style="1"/>
  </cols>
  <sheetData>
    <row r="1" spans="1:37" x14ac:dyDescent="0.25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1" t="s">
        <v>31</v>
      </c>
      <c r="AH1" s="21" t="s">
        <v>32</v>
      </c>
      <c r="AI1" s="21" t="s">
        <v>33</v>
      </c>
      <c r="AJ1" s="22" t="s">
        <v>34</v>
      </c>
      <c r="AK1" s="16" t="s">
        <v>35</v>
      </c>
    </row>
    <row r="2" spans="1:37" ht="14.25" hidden="1" customHeight="1" x14ac:dyDescent="0.25">
      <c r="A2" s="1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5"/>
      <c r="L2" s="35"/>
      <c r="M2" s="35"/>
      <c r="N2" s="34"/>
      <c r="O2" s="34"/>
      <c r="P2" s="34"/>
      <c r="Q2" s="34"/>
      <c r="R2" s="34"/>
      <c r="S2" s="34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3" spans="1:37" hidden="1" x14ac:dyDescent="0.25">
      <c r="A3" s="1" t="s">
        <v>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</row>
    <row r="4" spans="1:37" hidden="1" x14ac:dyDescent="0.25">
      <c r="A4" s="1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</row>
    <row r="5" spans="1:37" hidden="1" x14ac:dyDescent="0.25">
      <c r="A5" s="1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</row>
    <row r="6" spans="1:37" hidden="1" x14ac:dyDescent="0.25">
      <c r="A6" s="1" t="s">
        <v>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</row>
    <row r="7" spans="1:37" hidden="1" x14ac:dyDescent="0.25">
      <c r="A7" s="1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</row>
    <row r="8" spans="1:37" hidden="1" x14ac:dyDescent="0.25">
      <c r="A8" s="1" t="s">
        <v>6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</row>
    <row r="9" spans="1:37" hidden="1" x14ac:dyDescent="0.25">
      <c r="A9" s="1" t="s">
        <v>7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</row>
    <row r="10" spans="1:37" hidden="1" x14ac:dyDescent="0.25">
      <c r="A10" s="1" t="s">
        <v>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</row>
    <row r="11" spans="1:37" hidden="1" x14ac:dyDescent="0.25">
      <c r="A11" s="1" t="s">
        <v>9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</row>
    <row r="12" spans="1:37" hidden="1" x14ac:dyDescent="0.25">
      <c r="A12" s="1" t="s">
        <v>10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</row>
    <row r="13" spans="1:37" hidden="1" x14ac:dyDescent="0.25">
      <c r="A13" s="1" t="s">
        <v>11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</row>
    <row r="14" spans="1:37" hidden="1" x14ac:dyDescent="0.25">
      <c r="A14" s="1" t="s">
        <v>12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</row>
    <row r="15" spans="1:37" hidden="1" x14ac:dyDescent="0.25">
      <c r="A15" s="1" t="s">
        <v>13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7" hidden="1" x14ac:dyDescent="0.25">
      <c r="A16" s="1" t="s">
        <v>14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37" hidden="1" x14ac:dyDescent="0.25">
      <c r="A17" s="1" t="s">
        <v>15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37" hidden="1" x14ac:dyDescent="0.25">
      <c r="A18" s="1" t="s">
        <v>16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</row>
    <row r="19" spans="1:37" hidden="1" x14ac:dyDescent="0.25">
      <c r="A19" s="1" t="s">
        <v>17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</row>
    <row r="20" spans="1:37" hidden="1" x14ac:dyDescent="0.25">
      <c r="A20" s="1" t="s">
        <v>18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</row>
    <row r="21" spans="1:37" x14ac:dyDescent="0.25">
      <c r="A21" s="17" t="s">
        <v>36</v>
      </c>
      <c r="B21" s="37">
        <v>218</v>
      </c>
      <c r="C21" s="37">
        <v>28</v>
      </c>
      <c r="D21" s="37">
        <v>107</v>
      </c>
      <c r="E21" s="37">
        <v>296</v>
      </c>
      <c r="F21" s="37">
        <v>46</v>
      </c>
      <c r="G21" s="37">
        <v>126</v>
      </c>
      <c r="H21" s="37">
        <v>4</v>
      </c>
      <c r="I21" s="37">
        <v>0</v>
      </c>
      <c r="J21" s="37">
        <v>4</v>
      </c>
      <c r="K21" s="37">
        <v>0</v>
      </c>
      <c r="L21" s="37">
        <v>28</v>
      </c>
      <c r="M21" s="37">
        <v>28</v>
      </c>
      <c r="N21" s="37">
        <v>2</v>
      </c>
      <c r="O21" s="37">
        <v>10</v>
      </c>
      <c r="P21" s="37">
        <v>6</v>
      </c>
      <c r="Q21" s="37">
        <v>0</v>
      </c>
      <c r="R21" s="37">
        <v>16</v>
      </c>
      <c r="S21" s="37">
        <v>4</v>
      </c>
      <c r="T21" s="37">
        <v>6</v>
      </c>
      <c r="U21" s="37">
        <v>6</v>
      </c>
      <c r="V21" s="37">
        <v>0</v>
      </c>
      <c r="W21" s="37">
        <v>8</v>
      </c>
      <c r="X21" s="37">
        <v>6</v>
      </c>
      <c r="Y21" s="37">
        <v>2</v>
      </c>
      <c r="Z21" s="37">
        <v>6</v>
      </c>
      <c r="AA21" s="37">
        <v>4</v>
      </c>
      <c r="AB21" s="37">
        <v>24</v>
      </c>
      <c r="AC21" s="37">
        <v>2</v>
      </c>
      <c r="AD21" s="37">
        <v>28</v>
      </c>
      <c r="AE21" s="37">
        <v>26</v>
      </c>
      <c r="AF21" s="37">
        <v>0</v>
      </c>
      <c r="AG21" s="37">
        <v>4</v>
      </c>
      <c r="AH21" s="37">
        <v>4</v>
      </c>
      <c r="AI21" s="37">
        <v>72</v>
      </c>
      <c r="AJ21" s="37">
        <v>4</v>
      </c>
      <c r="AK21" s="13">
        <f>SUM(B21:AJ21)</f>
        <v>1125</v>
      </c>
    </row>
    <row r="22" spans="1:37" x14ac:dyDescent="0.25">
      <c r="A22" s="18" t="s">
        <v>37</v>
      </c>
      <c r="B22" s="37">
        <v>755</v>
      </c>
      <c r="C22" s="37">
        <v>0</v>
      </c>
      <c r="D22" s="37">
        <v>42</v>
      </c>
      <c r="E22" s="37">
        <v>228</v>
      </c>
      <c r="F22" s="37">
        <v>4</v>
      </c>
      <c r="G22" s="37">
        <v>145</v>
      </c>
      <c r="H22" s="37">
        <v>0</v>
      </c>
      <c r="I22" s="37">
        <v>0</v>
      </c>
      <c r="J22" s="37">
        <v>0</v>
      </c>
      <c r="K22" s="37">
        <v>0</v>
      </c>
      <c r="L22" s="37">
        <v>12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10</v>
      </c>
      <c r="AJ22" s="37">
        <v>2</v>
      </c>
      <c r="AK22" s="13">
        <f>SUM(B22:AJ22)</f>
        <v>1198</v>
      </c>
    </row>
    <row r="23" spans="1:37" x14ac:dyDescent="0.25">
      <c r="A23" s="1" t="s">
        <v>35</v>
      </c>
      <c r="B23" s="39">
        <f>SUM(B21:B22)</f>
        <v>973</v>
      </c>
      <c r="C23" s="39">
        <f t="shared" ref="C23:AK23" si="0">SUM(C21:C22)</f>
        <v>28</v>
      </c>
      <c r="D23" s="39">
        <f t="shared" si="0"/>
        <v>149</v>
      </c>
      <c r="E23" s="39">
        <f t="shared" si="0"/>
        <v>524</v>
      </c>
      <c r="F23" s="39">
        <f t="shared" si="0"/>
        <v>50</v>
      </c>
      <c r="G23" s="39">
        <f t="shared" si="0"/>
        <v>271</v>
      </c>
      <c r="H23" s="39">
        <f t="shared" si="0"/>
        <v>4</v>
      </c>
      <c r="I23" s="39">
        <f t="shared" si="0"/>
        <v>0</v>
      </c>
      <c r="J23" s="39">
        <f t="shared" si="0"/>
        <v>4</v>
      </c>
      <c r="K23" s="39">
        <f t="shared" si="0"/>
        <v>0</v>
      </c>
      <c r="L23" s="39">
        <f t="shared" si="0"/>
        <v>40</v>
      </c>
      <c r="M23" s="39">
        <f t="shared" si="0"/>
        <v>28</v>
      </c>
      <c r="N23" s="39">
        <f t="shared" si="0"/>
        <v>2</v>
      </c>
      <c r="O23" s="39">
        <f t="shared" si="0"/>
        <v>10</v>
      </c>
      <c r="P23" s="39">
        <f t="shared" si="0"/>
        <v>6</v>
      </c>
      <c r="Q23" s="39">
        <f t="shared" si="0"/>
        <v>0</v>
      </c>
      <c r="R23" s="39">
        <f t="shared" si="0"/>
        <v>16</v>
      </c>
      <c r="S23" s="39">
        <f t="shared" si="0"/>
        <v>4</v>
      </c>
      <c r="T23" s="39">
        <f t="shared" si="0"/>
        <v>6</v>
      </c>
      <c r="U23" s="39">
        <f t="shared" si="0"/>
        <v>6</v>
      </c>
      <c r="V23" s="39">
        <f t="shared" si="0"/>
        <v>0</v>
      </c>
      <c r="W23" s="39">
        <f t="shared" si="0"/>
        <v>8</v>
      </c>
      <c r="X23" s="39">
        <f t="shared" si="0"/>
        <v>6</v>
      </c>
      <c r="Y23" s="39">
        <f t="shared" si="0"/>
        <v>2</v>
      </c>
      <c r="Z23" s="39">
        <f t="shared" si="0"/>
        <v>6</v>
      </c>
      <c r="AA23" s="39">
        <f t="shared" si="0"/>
        <v>4</v>
      </c>
      <c r="AB23" s="39">
        <f t="shared" si="0"/>
        <v>24</v>
      </c>
      <c r="AC23" s="39">
        <f t="shared" si="0"/>
        <v>2</v>
      </c>
      <c r="AD23" s="39">
        <f t="shared" si="0"/>
        <v>28</v>
      </c>
      <c r="AE23" s="39">
        <f t="shared" si="0"/>
        <v>26</v>
      </c>
      <c r="AF23" s="39">
        <f t="shared" si="0"/>
        <v>0</v>
      </c>
      <c r="AG23" s="39">
        <f t="shared" si="0"/>
        <v>4</v>
      </c>
      <c r="AH23" s="39">
        <f t="shared" si="0"/>
        <v>4</v>
      </c>
      <c r="AI23" s="39">
        <f t="shared" si="0"/>
        <v>82</v>
      </c>
      <c r="AJ23" s="39">
        <f t="shared" si="0"/>
        <v>6</v>
      </c>
      <c r="AK23" s="40">
        <f t="shared" si="0"/>
        <v>2323</v>
      </c>
    </row>
    <row r="24" spans="1:37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</row>
    <row r="25" spans="1:37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</row>
    <row r="26" spans="1:37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G18"/>
  <sheetViews>
    <sheetView zoomScale="55" zoomScaleNormal="55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69921875" style="1" bestFit="1" customWidth="1"/>
    <col min="17" max="17" width="13.09765625" style="1" bestFit="1" customWidth="1"/>
    <col min="18" max="26" width="13.69921875" style="1" bestFit="1" customWidth="1"/>
    <col min="27" max="27" width="14.69921875" style="1" bestFit="1" customWidth="1"/>
    <col min="28" max="28" width="13.69921875" style="1" bestFit="1" customWidth="1"/>
    <col min="29" max="29" width="14.69921875" style="1" bestFit="1" customWidth="1"/>
    <col min="30" max="30" width="13.69921875" style="1" bestFit="1" customWidth="1"/>
    <col min="31" max="31" width="14.09765625" style="1" customWidth="1"/>
    <col min="32" max="32" width="12.3984375" style="1" bestFit="1" customWidth="1"/>
    <col min="33" max="33" width="11.69921875" style="1" bestFit="1" customWidth="1"/>
    <col min="34" max="16384" width="9" style="1"/>
  </cols>
  <sheetData>
    <row r="4" spans="1:33" x14ac:dyDescent="0.25">
      <c r="A4" s="6"/>
      <c r="B4" s="33">
        <v>45457</v>
      </c>
      <c r="C4" s="33">
        <v>45458</v>
      </c>
      <c r="D4" s="33">
        <v>45459</v>
      </c>
      <c r="E4" s="33">
        <v>45460</v>
      </c>
      <c r="F4" s="33">
        <v>45461</v>
      </c>
      <c r="G4" s="33">
        <v>45462</v>
      </c>
      <c r="H4" s="33">
        <v>45463</v>
      </c>
      <c r="I4" s="33">
        <v>45464</v>
      </c>
      <c r="J4" s="33">
        <v>45465</v>
      </c>
      <c r="K4" s="33">
        <v>45466</v>
      </c>
      <c r="L4" s="33">
        <v>45467</v>
      </c>
      <c r="M4" s="33">
        <v>45468</v>
      </c>
      <c r="N4" s="33">
        <v>45469</v>
      </c>
      <c r="O4" s="33">
        <v>45470</v>
      </c>
      <c r="P4" s="33">
        <v>45471</v>
      </c>
      <c r="Q4" s="33">
        <v>45472</v>
      </c>
      <c r="R4" s="33">
        <v>45473</v>
      </c>
      <c r="S4" s="36">
        <v>45474</v>
      </c>
      <c r="T4" s="36">
        <v>45475</v>
      </c>
      <c r="U4" s="36">
        <v>45476</v>
      </c>
      <c r="V4" s="36">
        <v>45477</v>
      </c>
      <c r="W4" s="36">
        <v>45478</v>
      </c>
      <c r="X4" s="36">
        <v>45479</v>
      </c>
      <c r="Y4" s="36">
        <v>45480</v>
      </c>
      <c r="Z4" s="36">
        <v>45481</v>
      </c>
      <c r="AA4" s="36">
        <v>45482</v>
      </c>
      <c r="AB4" s="36">
        <v>45483</v>
      </c>
      <c r="AC4" s="36">
        <v>45484</v>
      </c>
      <c r="AD4" s="36">
        <v>45485</v>
      </c>
      <c r="AE4" s="36">
        <v>45486</v>
      </c>
    </row>
    <row r="5" spans="1:33" x14ac:dyDescent="0.25">
      <c r="A5" s="7" t="s">
        <v>36</v>
      </c>
      <c r="B5" s="13">
        <v>154503</v>
      </c>
      <c r="C5" s="13">
        <v>148012</v>
      </c>
      <c r="D5" s="13">
        <v>150503</v>
      </c>
      <c r="E5" s="13">
        <v>148372</v>
      </c>
      <c r="F5" s="13">
        <v>140793</v>
      </c>
      <c r="G5" s="13">
        <v>142886</v>
      </c>
      <c r="H5" s="13">
        <v>150462</v>
      </c>
      <c r="I5" s="13">
        <v>158975</v>
      </c>
      <c r="J5" s="13">
        <v>154688</v>
      </c>
      <c r="K5" s="13">
        <v>156106</v>
      </c>
      <c r="L5" s="13">
        <v>155039</v>
      </c>
      <c r="M5" s="13">
        <v>143105</v>
      </c>
      <c r="N5" s="13">
        <v>143326</v>
      </c>
      <c r="O5" s="13">
        <v>147401</v>
      </c>
      <c r="P5" s="13">
        <v>157323</v>
      </c>
      <c r="Q5" s="13">
        <v>151663</v>
      </c>
      <c r="R5" s="13">
        <v>153522</v>
      </c>
      <c r="S5" s="13">
        <v>154082</v>
      </c>
      <c r="T5" s="13">
        <v>142452</v>
      </c>
      <c r="U5" s="13">
        <v>115432</v>
      </c>
      <c r="V5" s="13">
        <v>151167</v>
      </c>
      <c r="W5" s="13">
        <v>163284</v>
      </c>
      <c r="X5" s="13">
        <v>158524</v>
      </c>
      <c r="Y5" s="13">
        <v>162755</v>
      </c>
      <c r="Z5" s="13">
        <v>159989</v>
      </c>
      <c r="AA5" s="13">
        <v>153667</v>
      </c>
      <c r="AB5" s="13">
        <v>154451</v>
      </c>
      <c r="AC5" s="13">
        <v>160064</v>
      </c>
      <c r="AD5" s="13">
        <v>170688</v>
      </c>
      <c r="AE5" s="13">
        <v>166848</v>
      </c>
      <c r="AF5" s="32"/>
      <c r="AG5" s="32"/>
    </row>
    <row r="6" spans="1:33" x14ac:dyDescent="0.25">
      <c r="A6" s="8" t="s">
        <v>37</v>
      </c>
      <c r="B6" s="13">
        <v>189601</v>
      </c>
      <c r="C6" s="13">
        <v>174429</v>
      </c>
      <c r="D6" s="13">
        <v>200499</v>
      </c>
      <c r="E6" s="13">
        <v>187962</v>
      </c>
      <c r="F6" s="13">
        <v>178977</v>
      </c>
      <c r="G6" s="13">
        <v>182175</v>
      </c>
      <c r="H6" s="13">
        <v>183756</v>
      </c>
      <c r="I6" s="13">
        <v>196727</v>
      </c>
      <c r="J6" s="13">
        <v>197124</v>
      </c>
      <c r="K6" s="13">
        <v>207350</v>
      </c>
      <c r="L6" s="13">
        <v>189897</v>
      </c>
      <c r="M6" s="13">
        <v>181598</v>
      </c>
      <c r="N6" s="13">
        <v>186079</v>
      </c>
      <c r="O6" s="13">
        <v>192100</v>
      </c>
      <c r="P6" s="13">
        <v>206728</v>
      </c>
      <c r="Q6" s="13">
        <v>206694</v>
      </c>
      <c r="R6" s="13">
        <v>212558</v>
      </c>
      <c r="S6" s="13">
        <v>200143</v>
      </c>
      <c r="T6" s="13">
        <v>188174</v>
      </c>
      <c r="U6" s="13">
        <v>190856</v>
      </c>
      <c r="V6" s="13">
        <v>185307</v>
      </c>
      <c r="W6" s="13">
        <v>204300</v>
      </c>
      <c r="X6" s="13">
        <v>200491</v>
      </c>
      <c r="Y6" s="13">
        <v>209029</v>
      </c>
      <c r="Z6" s="13">
        <v>191971</v>
      </c>
      <c r="AA6" s="13">
        <v>186111</v>
      </c>
      <c r="AB6" s="13">
        <v>192172</v>
      </c>
      <c r="AC6" s="13">
        <v>190369</v>
      </c>
      <c r="AD6" s="13">
        <v>206796</v>
      </c>
      <c r="AE6" s="13">
        <v>209708</v>
      </c>
      <c r="AF6" s="32"/>
      <c r="AG6" s="32"/>
    </row>
    <row r="7" spans="1:33" x14ac:dyDescent="0.25">
      <c r="A7" s="13" t="s">
        <v>35</v>
      </c>
      <c r="B7" s="13">
        <v>344104</v>
      </c>
      <c r="C7" s="13">
        <v>322441</v>
      </c>
      <c r="D7" s="13">
        <v>351002</v>
      </c>
      <c r="E7" s="13">
        <v>336334</v>
      </c>
      <c r="F7" s="13">
        <v>319770</v>
      </c>
      <c r="G7" s="13">
        <v>325061</v>
      </c>
      <c r="H7" s="13">
        <v>334218</v>
      </c>
      <c r="I7" s="13">
        <v>355702</v>
      </c>
      <c r="J7" s="13">
        <v>351812</v>
      </c>
      <c r="K7" s="13">
        <v>363456</v>
      </c>
      <c r="L7" s="13">
        <v>344936</v>
      </c>
      <c r="M7" s="13">
        <v>324703</v>
      </c>
      <c r="N7" s="13">
        <v>329405</v>
      </c>
      <c r="O7" s="13">
        <v>339501</v>
      </c>
      <c r="P7" s="13">
        <v>364051</v>
      </c>
      <c r="Q7" s="13">
        <v>358357</v>
      </c>
      <c r="R7" s="13">
        <v>366080</v>
      </c>
      <c r="S7" s="13">
        <v>354225</v>
      </c>
      <c r="T7" s="13">
        <v>330626</v>
      </c>
      <c r="U7" s="13">
        <v>306288</v>
      </c>
      <c r="V7" s="13">
        <v>336474</v>
      </c>
      <c r="W7" s="13">
        <v>367584</v>
      </c>
      <c r="X7" s="13">
        <v>359015</v>
      </c>
      <c r="Y7" s="13">
        <v>371784</v>
      </c>
      <c r="Z7" s="13">
        <v>351960</v>
      </c>
      <c r="AA7" s="13">
        <v>339778</v>
      </c>
      <c r="AB7" s="13">
        <v>346623</v>
      </c>
      <c r="AC7" s="13">
        <v>346623</v>
      </c>
      <c r="AD7" s="13">
        <v>377484</v>
      </c>
      <c r="AE7" s="13">
        <v>376556</v>
      </c>
      <c r="AF7" s="32"/>
      <c r="AG7" s="32"/>
    </row>
    <row r="8" spans="1:33" x14ac:dyDescent="0.25">
      <c r="A8" s="5"/>
    </row>
    <row r="9" spans="1:33" x14ac:dyDescent="0.25">
      <c r="A9" s="35"/>
    </row>
    <row r="10" spans="1:33" x14ac:dyDescent="0.25">
      <c r="A10" s="5"/>
    </row>
    <row r="11" spans="1:33" x14ac:dyDescent="0.25">
      <c r="A11" s="5"/>
    </row>
    <row r="12" spans="1:33" x14ac:dyDescent="0.25">
      <c r="A12" s="5"/>
    </row>
    <row r="13" spans="1:33" x14ac:dyDescent="0.25">
      <c r="A13" s="5"/>
    </row>
    <row r="14" spans="1:33" x14ac:dyDescent="0.25">
      <c r="A14" s="5"/>
    </row>
    <row r="15" spans="1:33" x14ac:dyDescent="0.25">
      <c r="A15" s="5"/>
    </row>
    <row r="16" spans="1:33" x14ac:dyDescent="0.25">
      <c r="A16" s="2"/>
    </row>
    <row r="17" spans="1:1" x14ac:dyDescent="0.25">
      <c r="A17" s="2"/>
    </row>
    <row r="18" spans="1:1" x14ac:dyDescent="0.25">
      <c r="A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69921875" style="3" bestFit="1" customWidth="1"/>
    <col min="3" max="3" width="13" style="3" bestFit="1" customWidth="1"/>
    <col min="4" max="4" width="22.69921875" style="3" bestFit="1" customWidth="1"/>
    <col min="5" max="6" width="14.09765625" style="3" bestFit="1" customWidth="1"/>
    <col min="7" max="7" width="13.09765625" style="3" bestFit="1" customWidth="1"/>
    <col min="8" max="8" width="14.69921875" style="3" customWidth="1"/>
    <col min="9" max="9" width="13.8984375" style="3" bestFit="1" customWidth="1"/>
    <col min="10" max="10" width="14.09765625" style="3" bestFit="1" customWidth="1"/>
    <col min="11" max="11" width="15.6992187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5" width="15.09765625" style="3" customWidth="1"/>
    <col min="16" max="16" width="9" style="3" customWidth="1"/>
    <col min="17" max="17" width="15.09765625" style="3" customWidth="1"/>
    <col min="18" max="30" width="9" style="3"/>
    <col min="31" max="31" width="119.09765625" style="3" customWidth="1"/>
    <col min="32" max="16384" width="9" style="3"/>
  </cols>
  <sheetData>
    <row r="2" spans="1:31" x14ac:dyDescent="0.25">
      <c r="D2" s="6"/>
    </row>
    <row r="4" spans="1:31" x14ac:dyDescent="0.25">
      <c r="C4" s="6"/>
      <c r="D4" s="29">
        <v>45108</v>
      </c>
      <c r="E4" s="29">
        <v>45139</v>
      </c>
      <c r="F4" s="29">
        <v>45170</v>
      </c>
      <c r="G4" s="29">
        <v>45200</v>
      </c>
      <c r="H4" s="29">
        <v>45231</v>
      </c>
      <c r="I4" s="29">
        <v>45261</v>
      </c>
      <c r="J4" s="30">
        <v>45292</v>
      </c>
      <c r="K4" s="30">
        <v>45323</v>
      </c>
      <c r="L4" s="30">
        <v>45352</v>
      </c>
      <c r="M4" s="30">
        <v>45383</v>
      </c>
      <c r="N4" s="30">
        <v>45413</v>
      </c>
      <c r="O4" s="30">
        <v>45445</v>
      </c>
    </row>
    <row r="5" spans="1:31" x14ac:dyDescent="0.25">
      <c r="A5" s="4"/>
      <c r="B5" s="4"/>
      <c r="C5" s="9" t="s">
        <v>36</v>
      </c>
      <c r="D5" s="10">
        <v>4906598</v>
      </c>
      <c r="E5" s="10">
        <v>4973595</v>
      </c>
      <c r="F5" s="10">
        <v>4323268</v>
      </c>
      <c r="G5" s="10">
        <v>5112748</v>
      </c>
      <c r="H5" s="10">
        <v>5206039</v>
      </c>
      <c r="I5" s="10">
        <v>5492273</v>
      </c>
      <c r="J5" s="25">
        <v>5726778</v>
      </c>
      <c r="K5" s="25">
        <v>5273841</v>
      </c>
      <c r="L5" s="25">
        <v>5452156</v>
      </c>
      <c r="M5" s="25">
        <v>5204559</v>
      </c>
      <c r="N5" s="25">
        <v>4883700</v>
      </c>
      <c r="O5" s="25">
        <v>4462006</v>
      </c>
    </row>
    <row r="6" spans="1:31" x14ac:dyDescent="0.25">
      <c r="A6" s="4"/>
      <c r="B6" s="4"/>
      <c r="C6" s="11" t="s">
        <v>37</v>
      </c>
      <c r="D6" s="10">
        <v>5306057</v>
      </c>
      <c r="E6" s="10">
        <v>5296450</v>
      </c>
      <c r="F6" s="10">
        <v>4567620</v>
      </c>
      <c r="G6" s="10">
        <v>5349753</v>
      </c>
      <c r="H6" s="10">
        <v>5487635</v>
      </c>
      <c r="I6" s="10">
        <v>6403837</v>
      </c>
      <c r="J6" s="25">
        <v>6631466</v>
      </c>
      <c r="K6" s="25">
        <v>6516915</v>
      </c>
      <c r="L6" s="25">
        <v>6574140</v>
      </c>
      <c r="M6" s="25">
        <v>6233452</v>
      </c>
      <c r="N6" s="25">
        <v>5726133</v>
      </c>
      <c r="O6" s="25">
        <v>5608750</v>
      </c>
    </row>
    <row r="7" spans="1:31" x14ac:dyDescent="0.25">
      <c r="C7" s="12" t="s">
        <v>39</v>
      </c>
      <c r="D7" s="10">
        <f t="shared" ref="D7:G7" si="0">SUM(D5:D6)</f>
        <v>10212655</v>
      </c>
      <c r="E7" s="10">
        <f t="shared" si="0"/>
        <v>10270045</v>
      </c>
      <c r="F7" s="10">
        <f t="shared" si="0"/>
        <v>8890888</v>
      </c>
      <c r="G7" s="10">
        <f t="shared" si="0"/>
        <v>10462501</v>
      </c>
      <c r="H7" s="10">
        <f>SUM(H5:H6)</f>
        <v>10693674</v>
      </c>
      <c r="I7" s="10">
        <v>11896110</v>
      </c>
      <c r="J7" s="25">
        <v>12358244</v>
      </c>
      <c r="K7" s="25">
        <v>11790756</v>
      </c>
      <c r="L7" s="25">
        <v>12026296</v>
      </c>
      <c r="M7" s="25">
        <v>11438011</v>
      </c>
      <c r="N7" s="25">
        <v>10609833</v>
      </c>
      <c r="O7" s="25">
        <v>10070756</v>
      </c>
    </row>
    <row r="8" spans="1:31" x14ac:dyDescent="0.25">
      <c r="A8" s="4"/>
      <c r="B8" s="4"/>
      <c r="C8" s="4"/>
      <c r="AE8" s="6" t="s">
        <v>56</v>
      </c>
    </row>
    <row r="9" spans="1:31" x14ac:dyDescent="0.25">
      <c r="A9" s="4"/>
      <c r="B9" s="4"/>
      <c r="C9" s="4"/>
      <c r="O9" s="20"/>
      <c r="P9" s="20"/>
    </row>
    <row r="10" spans="1:31" x14ac:dyDescent="0.25">
      <c r="Q10" s="19"/>
    </row>
    <row r="11" spans="1:31" x14ac:dyDescent="0.25">
      <c r="Q11" s="19"/>
    </row>
    <row r="12" spans="1:31" x14ac:dyDescent="0.25">
      <c r="Q12" s="19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A3" sqref="A3"/>
    </sheetView>
  </sheetViews>
  <sheetFormatPr defaultRowHeight="13.8" x14ac:dyDescent="0.25"/>
  <cols>
    <col min="1" max="1" width="9.09765625" customWidth="1"/>
    <col min="3" max="3" width="9.69921875" bestFit="1" customWidth="1"/>
    <col min="4" max="4" width="17.8984375" hidden="1" customWidth="1"/>
    <col min="5" max="5" width="13.69921875" customWidth="1"/>
    <col min="7" max="8" width="0" hidden="1" customWidth="1"/>
  </cols>
  <sheetData>
    <row r="1" spans="1:8" s="28" customFormat="1" x14ac:dyDescent="0.25">
      <c r="A1" s="27" t="s">
        <v>40</v>
      </c>
      <c r="B1" s="27" t="s">
        <v>41</v>
      </c>
      <c r="C1" s="27" t="s">
        <v>42</v>
      </c>
      <c r="D1" s="28" t="s">
        <v>43</v>
      </c>
      <c r="G1" s="28">
        <v>1</v>
      </c>
      <c r="H1" s="28" t="s">
        <v>44</v>
      </c>
    </row>
    <row r="2" spans="1:8" s="28" customFormat="1" x14ac:dyDescent="0.25">
      <c r="A2" s="28">
        <v>13</v>
      </c>
      <c r="B2" s="28" t="s">
        <v>57</v>
      </c>
      <c r="C2" s="28">
        <v>2024</v>
      </c>
      <c r="D2" s="28">
        <f>C2-1</f>
        <v>2023</v>
      </c>
      <c r="G2" s="28">
        <v>2</v>
      </c>
      <c r="H2" s="28" t="s">
        <v>45</v>
      </c>
    </row>
    <row r="3" spans="1:8" ht="52.5" customHeight="1" x14ac:dyDescent="0.25">
      <c r="G3">
        <v>3</v>
      </c>
      <c r="H3" t="s">
        <v>46</v>
      </c>
    </row>
    <row r="4" spans="1:8" ht="36" hidden="1" customHeight="1" x14ac:dyDescent="0.25">
      <c r="A4" t="s">
        <v>47</v>
      </c>
      <c r="G4">
        <v>4</v>
      </c>
      <c r="H4" t="s">
        <v>48</v>
      </c>
    </row>
    <row r="5" spans="1:8" ht="53.25" hidden="1" customHeight="1" x14ac:dyDescent="0.25">
      <c r="A5" t="s">
        <v>49</v>
      </c>
      <c r="B5" s="26" t="str">
        <f>A5&amp;$A$2&amp;VLOOKUP($A$2,$G$1:$H$31,2,0)&amp;" "&amp;$B$2&amp;" "&amp;$C$2</f>
        <v>Number of Total Passengers as of 13th Jul 2024</v>
      </c>
      <c r="G5">
        <v>5</v>
      </c>
      <c r="H5" t="s">
        <v>48</v>
      </c>
    </row>
    <row r="6" spans="1:8" ht="32.25" hidden="1" customHeight="1" x14ac:dyDescent="0.25">
      <c r="A6" t="s">
        <v>50</v>
      </c>
      <c r="G6">
        <v>6</v>
      </c>
      <c r="H6" t="s">
        <v>48</v>
      </c>
    </row>
    <row r="7" spans="1:8" ht="42.75" hidden="1" customHeight="1" x14ac:dyDescent="0.25">
      <c r="A7" t="s">
        <v>51</v>
      </c>
      <c r="B7" s="26" t="str">
        <f>A7&amp;$A$2&amp;VLOOKUP($A$2,$G$1:$H$31,2,0)&amp;" "&amp;$B$2&amp;" "&amp;$C$2</f>
        <v>Number of Total Flights as of 13th Jul 2024</v>
      </c>
      <c r="G7">
        <v>7</v>
      </c>
      <c r="H7" t="s">
        <v>48</v>
      </c>
    </row>
    <row r="8" spans="1:8" ht="42.75" hidden="1" customHeight="1" x14ac:dyDescent="0.25">
      <c r="A8" t="s">
        <v>52</v>
      </c>
      <c r="G8">
        <v>8</v>
      </c>
      <c r="H8" t="s">
        <v>48</v>
      </c>
    </row>
    <row r="9" spans="1:8" ht="26.25" hidden="1" customHeight="1" x14ac:dyDescent="0.25">
      <c r="A9" t="s">
        <v>53</v>
      </c>
      <c r="B9" s="26" t="str">
        <f>A9&amp;$A$2&amp;VLOOKUP($A$2,$G$1:$H$31,2,0)&amp;" "&amp;$B$2&amp;" "&amp;$C$2</f>
        <v>Total Passengers as of 13th Jul 2024</v>
      </c>
      <c r="G9">
        <v>9</v>
      </c>
      <c r="H9" t="s">
        <v>48</v>
      </c>
    </row>
    <row r="10" spans="1:8" ht="43.5" hidden="1" customHeight="1" x14ac:dyDescent="0.25">
      <c r="A10" t="s">
        <v>54</v>
      </c>
      <c r="G10">
        <v>10</v>
      </c>
      <c r="H10" t="s">
        <v>48</v>
      </c>
    </row>
    <row r="11" spans="1:8" ht="57" hidden="1" customHeight="1" x14ac:dyDescent="0.25">
      <c r="A11" t="s">
        <v>55</v>
      </c>
      <c r="B11" s="31" t="str">
        <f>A11&amp;TEXT('12-Months PAX'!$D$4,"mmmm")&amp;" "&amp;$D$2</f>
        <v>Total Passengers since July 2023</v>
      </c>
      <c r="G11">
        <v>11</v>
      </c>
      <c r="H11" t="s">
        <v>48</v>
      </c>
    </row>
    <row r="12" spans="1:8" x14ac:dyDescent="0.25">
      <c r="G12">
        <v>12</v>
      </c>
      <c r="H12" t="s">
        <v>48</v>
      </c>
    </row>
    <row r="13" spans="1:8" x14ac:dyDescent="0.25">
      <c r="G13">
        <v>13</v>
      </c>
      <c r="H13" t="s">
        <v>48</v>
      </c>
    </row>
    <row r="14" spans="1:8" x14ac:dyDescent="0.25">
      <c r="G14">
        <v>14</v>
      </c>
      <c r="H14" t="s">
        <v>48</v>
      </c>
    </row>
    <row r="15" spans="1:8" x14ac:dyDescent="0.25">
      <c r="G15">
        <v>15</v>
      </c>
      <c r="H15" t="s">
        <v>48</v>
      </c>
    </row>
    <row r="16" spans="1:8" x14ac:dyDescent="0.25">
      <c r="G16">
        <v>16</v>
      </c>
      <c r="H16" t="s">
        <v>48</v>
      </c>
    </row>
    <row r="17" spans="7:8" x14ac:dyDescent="0.25">
      <c r="G17">
        <v>17</v>
      </c>
      <c r="H17" t="s">
        <v>48</v>
      </c>
    </row>
    <row r="18" spans="7:8" x14ac:dyDescent="0.25">
      <c r="G18">
        <v>18</v>
      </c>
      <c r="H18" t="s">
        <v>48</v>
      </c>
    </row>
    <row r="19" spans="7:8" x14ac:dyDescent="0.25">
      <c r="G19">
        <v>19</v>
      </c>
      <c r="H19" t="s">
        <v>48</v>
      </c>
    </row>
    <row r="20" spans="7:8" x14ac:dyDescent="0.25">
      <c r="G20">
        <v>20</v>
      </c>
      <c r="H20" t="s">
        <v>48</v>
      </c>
    </row>
    <row r="21" spans="7:8" x14ac:dyDescent="0.25">
      <c r="G21">
        <v>21</v>
      </c>
      <c r="H21" t="s">
        <v>44</v>
      </c>
    </row>
    <row r="22" spans="7:8" x14ac:dyDescent="0.25">
      <c r="G22">
        <v>22</v>
      </c>
      <c r="H22" t="s">
        <v>45</v>
      </c>
    </row>
    <row r="23" spans="7:8" x14ac:dyDescent="0.25">
      <c r="G23">
        <v>23</v>
      </c>
      <c r="H23" t="s">
        <v>46</v>
      </c>
    </row>
    <row r="24" spans="7:8" x14ac:dyDescent="0.25">
      <c r="G24">
        <v>24</v>
      </c>
      <c r="H24" t="s">
        <v>48</v>
      </c>
    </row>
    <row r="25" spans="7:8" x14ac:dyDescent="0.25">
      <c r="G25">
        <v>25</v>
      </c>
      <c r="H25" t="s">
        <v>48</v>
      </c>
    </row>
    <row r="26" spans="7:8" x14ac:dyDescent="0.25">
      <c r="G26">
        <v>26</v>
      </c>
      <c r="H26" t="s">
        <v>48</v>
      </c>
    </row>
    <row r="27" spans="7:8" x14ac:dyDescent="0.25">
      <c r="G27">
        <v>27</v>
      </c>
      <c r="H27" t="s">
        <v>48</v>
      </c>
    </row>
    <row r="28" spans="7:8" x14ac:dyDescent="0.25">
      <c r="G28">
        <v>28</v>
      </c>
      <c r="H28" t="s">
        <v>48</v>
      </c>
    </row>
    <row r="29" spans="7:8" x14ac:dyDescent="0.25">
      <c r="G29">
        <v>29</v>
      </c>
      <c r="H29" t="s">
        <v>48</v>
      </c>
    </row>
    <row r="30" spans="7:8" x14ac:dyDescent="0.25">
      <c r="G30">
        <v>30</v>
      </c>
      <c r="H30" t="s">
        <v>48</v>
      </c>
    </row>
    <row r="31" spans="7:8" x14ac:dyDescent="0.25">
      <c r="G31">
        <v>31</v>
      </c>
      <c r="H31" t="s">
        <v>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44E653-7E86-458D-A3A0-DAC68A0E7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schemas.microsoft.com/office/2006/documentManagement/types"/>
    <ds:schemaRef ds:uri="http://purl.org/dc/dcmitype/"/>
    <ds:schemaRef ds:uri="d1f8fc93-d40b-44ac-9772-57f29c0b5a08"/>
    <ds:schemaRef ds:uri="http://schemas.microsoft.com/office/infopath/2007/PartnerControls"/>
    <ds:schemaRef ds:uri="http://purl.org/dc/terms/"/>
    <ds:schemaRef ds:uri="http://purl.org/dc/elements/1.1/"/>
    <ds:schemaRef ds:uri="e888b3db-7650-4fb5-87c2-1adeb607d113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2024-07-15T04:27:01Z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