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6\ข้อมูลให้ ITD 20240605\"/>
    </mc:Choice>
  </mc:AlternateContent>
  <xr:revisionPtr revIDLastSave="6" documentId="6_{00490543-03B9-43CC-9E84-7826BD7C3734}" xr6:coauthVersionLast="36" xr6:coauthVersionMax="36" xr10:uidLastSave="{184B079D-13C4-4F04-8473-D0900C6EB653}"/>
  <bookViews>
    <workbookView xWindow="-120" yWindow="-120" windowWidth="23160" windowHeight="1120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38" l="1"/>
  <c r="H7" i="238"/>
  <c r="G7" i="238"/>
  <c r="F7" i="238"/>
  <c r="E7" i="238"/>
  <c r="D7" i="238"/>
  <c r="H23" i="236"/>
  <c r="I23" i="236"/>
  <c r="H23" i="235"/>
  <c r="I23" i="235"/>
  <c r="AG23" i="235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/>
  <c r="AK23" i="235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<sst xmlns="http://schemas.openxmlformats.org/spreadsheetml/2006/main" count="168" uniqueCount="58">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</sst>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5" fillId="12" borderId="0" xfId="1" applyFont="1" applyFill="1" applyAlignment="1">
      <alignment horizontal="left" vertical="center"/>
    </xf>
    <xf numFmtId="0" fontId="10" fillId="13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2" fillId="0" borderId="0" xfId="0" applyNumberFormat="1" applyFont="1" applyAlignment="1">
      <alignment vertical="center"/>
    </xf>
    <xf numFmtId="190" fontId="1" fillId="0" borderId="0" xfId="8" applyNumberFormat="1" applyAlignment="1">
      <alignment vertical="center"/>
    </xf>
    <xf numFmtId="190" fontId="1" fillId="0" borderId="0" xfId="8" applyNumberFormat="1" applyAlignment="1">
      <alignment vertical="center"/>
    </xf>
  </cellXfs>
  <cellStyles count="1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3" xfId="7" xr:uid="{00000000-0005-0000-0000-000032000000}"/>
    <cellStyle name="Comma 4" xfId="9" xr:uid="{00000000-0005-0000-0000-000034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5th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27473</c:v>
                </c:pt>
                <c:pt idx="1">
                  <c:v>35999</c:v>
                </c:pt>
                <c:pt idx="2">
                  <c:v>14262</c:v>
                </c:pt>
                <c:pt idx="3">
                  <c:v>13930</c:v>
                </c:pt>
                <c:pt idx="4">
                  <c:v>6279</c:v>
                </c:pt>
                <c:pt idx="5">
                  <c:v>4136</c:v>
                </c:pt>
                <c:pt idx="6">
                  <c:v>347</c:v>
                </c:pt>
                <c:pt idx="7">
                  <c:v>198</c:v>
                </c:pt>
                <c:pt idx="8">
                  <c:v>46</c:v>
                </c:pt>
                <c:pt idx="9">
                  <c:v>3599</c:v>
                </c:pt>
                <c:pt idx="10">
                  <c:v>3415</c:v>
                </c:pt>
                <c:pt idx="11">
                  <c:v>305</c:v>
                </c:pt>
                <c:pt idx="12">
                  <c:v>1103</c:v>
                </c:pt>
                <c:pt idx="13">
                  <c:v>852</c:v>
                </c:pt>
                <c:pt idx="14">
                  <c:v>2408</c:v>
                </c:pt>
                <c:pt idx="15">
                  <c:v>334</c:v>
                </c:pt>
                <c:pt idx="16">
                  <c:v>852</c:v>
                </c:pt>
                <c:pt idx="17">
                  <c:v>609</c:v>
                </c:pt>
                <c:pt idx="18">
                  <c:v>947</c:v>
                </c:pt>
                <c:pt idx="19">
                  <c:v>672</c:v>
                </c:pt>
                <c:pt idx="20">
                  <c:v>280</c:v>
                </c:pt>
                <c:pt idx="21">
                  <c:v>323</c:v>
                </c:pt>
                <c:pt idx="22">
                  <c:v>675</c:v>
                </c:pt>
                <c:pt idx="23">
                  <c:v>2686</c:v>
                </c:pt>
                <c:pt idx="24">
                  <c:v>237</c:v>
                </c:pt>
                <c:pt idx="25">
                  <c:v>3956</c:v>
                </c:pt>
                <c:pt idx="26">
                  <c:v>3081</c:v>
                </c:pt>
                <c:pt idx="27">
                  <c:v>99</c:v>
                </c:pt>
                <c:pt idx="28">
                  <c:v>164</c:v>
                </c:pt>
                <c:pt idx="29">
                  <c:v>4531</c:v>
                </c:pt>
                <c:pt idx="3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113922</c:v>
                </c:pt>
                <c:pt idx="1">
                  <c:v>30132</c:v>
                </c:pt>
                <c:pt idx="2">
                  <c:v>19813</c:v>
                </c:pt>
                <c:pt idx="3">
                  <c:v>5186</c:v>
                </c:pt>
                <c:pt idx="4">
                  <c:v>504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773</c:v>
                </c:pt>
                <c:pt idx="3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5th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213</c:v>
                </c:pt>
                <c:pt idx="1">
                  <c:v>231</c:v>
                </c:pt>
                <c:pt idx="2">
                  <c:v>106</c:v>
                </c:pt>
                <c:pt idx="3">
                  <c:v>92</c:v>
                </c:pt>
                <c:pt idx="4">
                  <c:v>42</c:v>
                </c:pt>
                <c:pt idx="5">
                  <c:v>26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27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14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16</c:v>
                </c:pt>
                <c:pt idx="24">
                  <c:v>2</c:v>
                </c:pt>
                <c:pt idx="25">
                  <c:v>26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59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719</c:v>
                </c:pt>
                <c:pt idx="1">
                  <c:v>215</c:v>
                </c:pt>
                <c:pt idx="2">
                  <c:v>131</c:v>
                </c:pt>
                <c:pt idx="3">
                  <c:v>40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5th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45419</c:v>
                </c:pt>
                <c:pt idx="1">
                  <c:v>45420</c:v>
                </c:pt>
                <c:pt idx="2">
                  <c:v>45421</c:v>
                </c:pt>
                <c:pt idx="3">
                  <c:v>45422</c:v>
                </c:pt>
                <c:pt idx="4">
                  <c:v>45423</c:v>
                </c:pt>
                <c:pt idx="5">
                  <c:v>45424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45430</c:v>
                </c:pt>
                <c:pt idx="12">
                  <c:v>45431</c:v>
                </c:pt>
                <c:pt idx="13">
                  <c:v>45432</c:v>
                </c:pt>
                <c:pt idx="14">
                  <c:v>45433</c:v>
                </c:pt>
                <c:pt idx="15">
                  <c:v>45434</c:v>
                </c:pt>
                <c:pt idx="16">
                  <c:v>45435</c:v>
                </c:pt>
                <c:pt idx="17">
                  <c:v>45436</c:v>
                </c:pt>
                <c:pt idx="18">
                  <c:v>45437</c:v>
                </c:pt>
                <c:pt idx="19">
                  <c:v>45438</c:v>
                </c:pt>
                <c:pt idx="20">
                  <c:v>45439</c:v>
                </c:pt>
                <c:pt idx="21">
                  <c:v>45440</c:v>
                </c:pt>
                <c:pt idx="22">
                  <c:v>45441</c:v>
                </c:pt>
                <c:pt idx="23">
                  <c:v>45442</c:v>
                </c:pt>
                <c:pt idx="24">
                  <c:v>45443</c:v>
                </c:pt>
                <c:pt idx="25">
                  <c:v>45444</c:v>
                </c:pt>
                <c:pt idx="26">
                  <c:v>45445</c:v>
                </c:pt>
                <c:pt idx="27">
                  <c:v>45446</c:v>
                </c:pt>
                <c:pt idx="28">
                  <c:v>45447</c:v>
                </c:pt>
                <c:pt idx="29">
                  <c:v>45448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354210</c:v>
                </c:pt>
                <c:pt idx="1">
                  <c:v>354675</c:v>
                </c:pt>
                <c:pt idx="2">
                  <c:v>348993</c:v>
                </c:pt>
                <c:pt idx="3">
                  <c:v>359877</c:v>
                </c:pt>
                <c:pt idx="4">
                  <c:v>347612</c:v>
                </c:pt>
                <c:pt idx="5">
                  <c:v>361923</c:v>
                </c:pt>
                <c:pt idx="6">
                  <c:v>338213</c:v>
                </c:pt>
                <c:pt idx="7">
                  <c:v>333098</c:v>
                </c:pt>
                <c:pt idx="8">
                  <c:v>331820</c:v>
                </c:pt>
                <c:pt idx="9">
                  <c:v>323642</c:v>
                </c:pt>
                <c:pt idx="10">
                  <c:v>346860</c:v>
                </c:pt>
                <c:pt idx="11">
                  <c:v>345830</c:v>
                </c:pt>
                <c:pt idx="12">
                  <c:v>346373</c:v>
                </c:pt>
                <c:pt idx="13">
                  <c:v>327313</c:v>
                </c:pt>
                <c:pt idx="14">
                  <c:v>310289</c:v>
                </c:pt>
                <c:pt idx="15">
                  <c:v>317948</c:v>
                </c:pt>
                <c:pt idx="16">
                  <c:v>300843</c:v>
                </c:pt>
                <c:pt idx="17">
                  <c:v>331010</c:v>
                </c:pt>
                <c:pt idx="18">
                  <c:v>333226</c:v>
                </c:pt>
                <c:pt idx="19">
                  <c:v>345380</c:v>
                </c:pt>
                <c:pt idx="20">
                  <c:v>323014</c:v>
                </c:pt>
                <c:pt idx="21">
                  <c:v>304894</c:v>
                </c:pt>
                <c:pt idx="22">
                  <c:v>302449</c:v>
                </c:pt>
                <c:pt idx="23">
                  <c:v>304663</c:v>
                </c:pt>
                <c:pt idx="24">
                  <c:v>361585</c:v>
                </c:pt>
                <c:pt idx="25">
                  <c:v>343223</c:v>
                </c:pt>
                <c:pt idx="26">
                  <c:v>334245</c:v>
                </c:pt>
                <c:pt idx="27">
                  <c:v>333482</c:v>
                </c:pt>
                <c:pt idx="28">
                  <c:v>308373</c:v>
                </c:pt>
                <c:pt idx="29">
                  <c:v>305349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45419</c:v>
                </c:pt>
                <c:pt idx="1">
                  <c:v>45420</c:v>
                </c:pt>
                <c:pt idx="2">
                  <c:v>45421</c:v>
                </c:pt>
                <c:pt idx="3">
                  <c:v>45422</c:v>
                </c:pt>
                <c:pt idx="4">
                  <c:v>45423</c:v>
                </c:pt>
                <c:pt idx="5">
                  <c:v>45424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45430</c:v>
                </c:pt>
                <c:pt idx="12">
                  <c:v>45431</c:v>
                </c:pt>
                <c:pt idx="13">
                  <c:v>45432</c:v>
                </c:pt>
                <c:pt idx="14">
                  <c:v>45433</c:v>
                </c:pt>
                <c:pt idx="15">
                  <c:v>45434</c:v>
                </c:pt>
                <c:pt idx="16">
                  <c:v>45435</c:v>
                </c:pt>
                <c:pt idx="17">
                  <c:v>45436</c:v>
                </c:pt>
                <c:pt idx="18">
                  <c:v>45437</c:v>
                </c:pt>
                <c:pt idx="19">
                  <c:v>45438</c:v>
                </c:pt>
                <c:pt idx="20">
                  <c:v>45439</c:v>
                </c:pt>
                <c:pt idx="21">
                  <c:v>45440</c:v>
                </c:pt>
                <c:pt idx="22">
                  <c:v>45441</c:v>
                </c:pt>
                <c:pt idx="23">
                  <c:v>45442</c:v>
                </c:pt>
                <c:pt idx="24">
                  <c:v>45443</c:v>
                </c:pt>
                <c:pt idx="25">
                  <c:v>45444</c:v>
                </c:pt>
                <c:pt idx="26">
                  <c:v>45445</c:v>
                </c:pt>
                <c:pt idx="27">
                  <c:v>45446</c:v>
                </c:pt>
                <c:pt idx="28">
                  <c:v>45447</c:v>
                </c:pt>
                <c:pt idx="29">
                  <c:v>45448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169947</c:v>
                </c:pt>
                <c:pt idx="1">
                  <c:v>165743</c:v>
                </c:pt>
                <c:pt idx="2">
                  <c:v>168844</c:v>
                </c:pt>
                <c:pt idx="3">
                  <c:v>172180</c:v>
                </c:pt>
                <c:pt idx="4">
                  <c:v>165842</c:v>
                </c:pt>
                <c:pt idx="5">
                  <c:v>170755</c:v>
                </c:pt>
                <c:pt idx="6">
                  <c:v>158018</c:v>
                </c:pt>
                <c:pt idx="7">
                  <c:v>157205</c:v>
                </c:pt>
                <c:pt idx="8">
                  <c:v>156190</c:v>
                </c:pt>
                <c:pt idx="9">
                  <c:v>150173</c:v>
                </c:pt>
                <c:pt idx="10">
                  <c:v>161971</c:v>
                </c:pt>
                <c:pt idx="11">
                  <c:v>157227</c:v>
                </c:pt>
                <c:pt idx="12">
                  <c:v>157157</c:v>
                </c:pt>
                <c:pt idx="13">
                  <c:v>149317</c:v>
                </c:pt>
                <c:pt idx="14">
                  <c:v>137819</c:v>
                </c:pt>
                <c:pt idx="15">
                  <c:v>141162</c:v>
                </c:pt>
                <c:pt idx="16">
                  <c:v>135801</c:v>
                </c:pt>
                <c:pt idx="17">
                  <c:v>151900</c:v>
                </c:pt>
                <c:pt idx="18">
                  <c:v>147943</c:v>
                </c:pt>
                <c:pt idx="19">
                  <c:v>151742</c:v>
                </c:pt>
                <c:pt idx="20">
                  <c:v>143855</c:v>
                </c:pt>
                <c:pt idx="21">
                  <c:v>133648</c:v>
                </c:pt>
                <c:pt idx="22">
                  <c:v>131728</c:v>
                </c:pt>
                <c:pt idx="23">
                  <c:v>136860</c:v>
                </c:pt>
                <c:pt idx="24">
                  <c:v>164816</c:v>
                </c:pt>
                <c:pt idx="25">
                  <c:v>152760</c:v>
                </c:pt>
                <c:pt idx="26">
                  <c:v>143278</c:v>
                </c:pt>
                <c:pt idx="27">
                  <c:v>156225</c:v>
                </c:pt>
                <c:pt idx="28">
                  <c:v>144437</c:v>
                </c:pt>
                <c:pt idx="29">
                  <c:v>133999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45419</c:v>
                </c:pt>
                <c:pt idx="1">
                  <c:v>45420</c:v>
                </c:pt>
                <c:pt idx="2">
                  <c:v>45421</c:v>
                </c:pt>
                <c:pt idx="3">
                  <c:v>45422</c:v>
                </c:pt>
                <c:pt idx="4">
                  <c:v>45423</c:v>
                </c:pt>
                <c:pt idx="5">
                  <c:v>45424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45430</c:v>
                </c:pt>
                <c:pt idx="12">
                  <c:v>45431</c:v>
                </c:pt>
                <c:pt idx="13">
                  <c:v>45432</c:v>
                </c:pt>
                <c:pt idx="14">
                  <c:v>45433</c:v>
                </c:pt>
                <c:pt idx="15">
                  <c:v>45434</c:v>
                </c:pt>
                <c:pt idx="16">
                  <c:v>45435</c:v>
                </c:pt>
                <c:pt idx="17">
                  <c:v>45436</c:v>
                </c:pt>
                <c:pt idx="18">
                  <c:v>45437</c:v>
                </c:pt>
                <c:pt idx="19">
                  <c:v>45438</c:v>
                </c:pt>
                <c:pt idx="20">
                  <c:v>45439</c:v>
                </c:pt>
                <c:pt idx="21">
                  <c:v>45440</c:v>
                </c:pt>
                <c:pt idx="22">
                  <c:v>45441</c:v>
                </c:pt>
                <c:pt idx="23">
                  <c:v>45442</c:v>
                </c:pt>
                <c:pt idx="24">
                  <c:v>45443</c:v>
                </c:pt>
                <c:pt idx="25">
                  <c:v>45444</c:v>
                </c:pt>
                <c:pt idx="26">
                  <c:v>45445</c:v>
                </c:pt>
                <c:pt idx="27">
                  <c:v>45446</c:v>
                </c:pt>
                <c:pt idx="28">
                  <c:v>45447</c:v>
                </c:pt>
                <c:pt idx="29">
                  <c:v>45448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184263</c:v>
                </c:pt>
                <c:pt idx="1">
                  <c:v>188932</c:v>
                </c:pt>
                <c:pt idx="2">
                  <c:v>180149</c:v>
                </c:pt>
                <c:pt idx="3">
                  <c:v>187697</c:v>
                </c:pt>
                <c:pt idx="4">
                  <c:v>181770</c:v>
                </c:pt>
                <c:pt idx="5">
                  <c:v>191168</c:v>
                </c:pt>
                <c:pt idx="6">
                  <c:v>180195</c:v>
                </c:pt>
                <c:pt idx="7">
                  <c:v>175893</c:v>
                </c:pt>
                <c:pt idx="8">
                  <c:v>175630</c:v>
                </c:pt>
                <c:pt idx="9">
                  <c:v>173469</c:v>
                </c:pt>
                <c:pt idx="10">
                  <c:v>184889</c:v>
                </c:pt>
                <c:pt idx="11">
                  <c:v>188603</c:v>
                </c:pt>
                <c:pt idx="12">
                  <c:v>189216</c:v>
                </c:pt>
                <c:pt idx="13">
                  <c:v>177996</c:v>
                </c:pt>
                <c:pt idx="14">
                  <c:v>172470</c:v>
                </c:pt>
                <c:pt idx="15">
                  <c:v>176786</c:v>
                </c:pt>
                <c:pt idx="16">
                  <c:v>165042</c:v>
                </c:pt>
                <c:pt idx="17">
                  <c:v>179110</c:v>
                </c:pt>
                <c:pt idx="18">
                  <c:v>185283</c:v>
                </c:pt>
                <c:pt idx="19">
                  <c:v>193638</c:v>
                </c:pt>
                <c:pt idx="20">
                  <c:v>179159</c:v>
                </c:pt>
                <c:pt idx="21">
                  <c:v>171246</c:v>
                </c:pt>
                <c:pt idx="22">
                  <c:v>170721</c:v>
                </c:pt>
                <c:pt idx="23">
                  <c:v>167803</c:v>
                </c:pt>
                <c:pt idx="24">
                  <c:v>196769</c:v>
                </c:pt>
                <c:pt idx="25">
                  <c:v>190463</c:v>
                </c:pt>
                <c:pt idx="26">
                  <c:v>190967</c:v>
                </c:pt>
                <c:pt idx="27">
                  <c:v>177257</c:v>
                </c:pt>
                <c:pt idx="28">
                  <c:v>163936</c:v>
                </c:pt>
                <c:pt idx="29">
                  <c:v>171350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 x14ac:dyDescent="0.25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 x14ac:dyDescent="0.25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 x14ac:dyDescent="0.25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 x14ac:dyDescent="0.25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 x14ac:dyDescent="0.25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 x14ac:dyDescent="0.25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 x14ac:dyDescent="0.25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 x14ac:dyDescent="0.25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 x14ac:dyDescent="0.25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 x14ac:dyDescent="0.25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 x14ac:dyDescent="0.25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 x14ac:dyDescent="0.25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 x14ac:dyDescent="0.25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 x14ac:dyDescent="0.25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 x14ac:dyDescent="0.25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 x14ac:dyDescent="0.25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 x14ac:dyDescent="0.25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 x14ac:dyDescent="0.25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 x14ac:dyDescent="0.25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x14ac:dyDescent="0.25">
      <c r="A21" s="25" t="s">
        <v>36</v>
      </c>
      <c r="B21" s="40">
        <v>27473</v>
      </c>
      <c r="C21" s="40">
        <v>4136</v>
      </c>
      <c r="D21" s="40">
        <v>13930</v>
      </c>
      <c r="E21" s="40">
        <v>35999</v>
      </c>
      <c r="F21" s="40">
        <v>6279</v>
      </c>
      <c r="G21" s="40">
        <v>14262</v>
      </c>
      <c r="H21" s="39">
        <v>347</v>
      </c>
      <c r="I21" s="39">
        <v>0</v>
      </c>
      <c r="J21" s="39">
        <v>198</v>
      </c>
      <c r="K21" s="39">
        <v>46</v>
      </c>
      <c r="L21" s="39">
        <v>3599</v>
      </c>
      <c r="M21" s="39">
        <v>3415</v>
      </c>
      <c r="N21" s="39">
        <v>305</v>
      </c>
      <c r="O21" s="39">
        <v>1103</v>
      </c>
      <c r="P21" s="39">
        <v>852</v>
      </c>
      <c r="Q21" s="39">
        <v>0</v>
      </c>
      <c r="R21" s="39">
        <v>2408</v>
      </c>
      <c r="S21" s="39">
        <v>334</v>
      </c>
      <c r="T21" s="39">
        <v>852</v>
      </c>
      <c r="U21" s="39">
        <v>609</v>
      </c>
      <c r="V21" s="39">
        <v>0</v>
      </c>
      <c r="W21" s="39">
        <v>947</v>
      </c>
      <c r="X21" s="39">
        <v>672</v>
      </c>
      <c r="Y21" s="39">
        <v>280</v>
      </c>
      <c r="Z21" s="39">
        <v>323</v>
      </c>
      <c r="AA21" s="39">
        <v>675</v>
      </c>
      <c r="AB21" s="39">
        <v>2686</v>
      </c>
      <c r="AC21" s="39">
        <v>237</v>
      </c>
      <c r="AD21" s="39">
        <v>3956</v>
      </c>
      <c r="AE21" s="39">
        <v>3081</v>
      </c>
      <c r="AF21" s="39">
        <v>0</v>
      </c>
      <c r="AG21" s="31">
        <v>99</v>
      </c>
      <c r="AH21" s="31">
        <v>164</v>
      </c>
      <c r="AI21" s="31">
        <v>4531</v>
      </c>
      <c r="AJ21" s="31">
        <v>201</v>
      </c>
      <c r="AK21" s="14">
        <f>SUM(B21:AJ21)</f>
        <v>133999</v>
      </c>
    </row>
    <row r="22" spans="1:37" x14ac:dyDescent="0.25">
      <c r="A22" s="26" t="s">
        <v>37</v>
      </c>
      <c r="B22" s="40">
        <v>113922</v>
      </c>
      <c r="C22" s="40">
        <v>0</v>
      </c>
      <c r="D22" s="40">
        <v>5186</v>
      </c>
      <c r="E22" s="40">
        <v>30132</v>
      </c>
      <c r="F22" s="40">
        <v>504</v>
      </c>
      <c r="G22" s="40">
        <v>19813</v>
      </c>
      <c r="H22" s="39">
        <v>0</v>
      </c>
      <c r="I22" s="39">
        <v>0</v>
      </c>
      <c r="J22" s="39">
        <v>0</v>
      </c>
      <c r="K22" s="39">
        <v>0</v>
      </c>
      <c r="L22" s="39">
        <v>934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773</v>
      </c>
      <c r="AJ22" s="31">
        <v>86</v>
      </c>
      <c r="AK22" s="14">
        <f>SUM(B22:AJ22)</f>
        <v>171350</v>
      </c>
    </row>
    <row r="23" spans="1:37" x14ac:dyDescent="0.25">
      <c r="A23" s="1" t="s">
        <v>35</v>
      </c>
      <c r="B23" s="14">
        <f t="shared" ref="B23:G23" si="0">SUM(B21:B22)</f>
        <v>141395</v>
      </c>
      <c r="C23" s="14">
        <f t="shared" si="0"/>
        <v>4136</v>
      </c>
      <c r="D23" s="14">
        <f t="shared" si="0"/>
        <v>19116</v>
      </c>
      <c r="E23" s="14">
        <f t="shared" si="0"/>
        <v>66131</v>
      </c>
      <c r="F23" s="14">
        <f t="shared" si="0"/>
        <v>6783</v>
      </c>
      <c r="G23" s="14">
        <f t="shared" si="0"/>
        <v>34075</v>
      </c>
      <c r="H23" s="14">
        <f t="shared" ref="H23:AF23" si="1">SUM(H21:H22)</f>
        <v>347</v>
      </c>
      <c r="I23" s="14">
        <f t="shared" si="1"/>
        <v>0</v>
      </c>
      <c r="J23" s="14">
        <f t="shared" si="1"/>
        <v>198</v>
      </c>
      <c r="K23" s="14">
        <f t="shared" si="1"/>
        <v>46</v>
      </c>
      <c r="L23" s="14">
        <f t="shared" si="1"/>
        <v>4533</v>
      </c>
      <c r="M23" s="14">
        <f t="shared" si="1"/>
        <v>3415</v>
      </c>
      <c r="N23" s="14">
        <f t="shared" si="1"/>
        <v>305</v>
      </c>
      <c r="O23" s="14">
        <f t="shared" si="1"/>
        <v>1103</v>
      </c>
      <c r="P23" s="14">
        <f t="shared" si="1"/>
        <v>852</v>
      </c>
      <c r="Q23" s="14">
        <f t="shared" si="1"/>
        <v>0</v>
      </c>
      <c r="R23" s="14">
        <f t="shared" si="1"/>
        <v>2408</v>
      </c>
      <c r="S23" s="14">
        <f t="shared" si="1"/>
        <v>334</v>
      </c>
      <c r="T23" s="14">
        <f t="shared" si="1"/>
        <v>852</v>
      </c>
      <c r="U23" s="14">
        <f t="shared" si="1"/>
        <v>609</v>
      </c>
      <c r="V23" s="14">
        <f t="shared" si="1"/>
        <v>0</v>
      </c>
      <c r="W23" s="14">
        <f t="shared" si="1"/>
        <v>947</v>
      </c>
      <c r="X23" s="14">
        <f t="shared" si="1"/>
        <v>672</v>
      </c>
      <c r="Y23" s="14">
        <f t="shared" si="1"/>
        <v>280</v>
      </c>
      <c r="Z23" s="14">
        <f t="shared" si="1"/>
        <v>323</v>
      </c>
      <c r="AA23" s="14">
        <f t="shared" si="1"/>
        <v>675</v>
      </c>
      <c r="AB23" s="14">
        <f t="shared" si="1"/>
        <v>2686</v>
      </c>
      <c r="AC23" s="14">
        <f t="shared" si="1"/>
        <v>237</v>
      </c>
      <c r="AD23" s="14">
        <f t="shared" si="1"/>
        <v>3956</v>
      </c>
      <c r="AE23" s="14">
        <f t="shared" si="1"/>
        <v>3081</v>
      </c>
      <c r="AF23" s="14">
        <f t="shared" si="1"/>
        <v>0</v>
      </c>
      <c r="AG23" s="14">
        <f>SUM(AG21:AG22)</f>
        <v>99</v>
      </c>
      <c r="AH23" s="14">
        <f>SUM(AH21:AH22)</f>
        <v>164</v>
      </c>
      <c r="AI23" s="14">
        <f>SUM(AI21:AI22)</f>
        <v>5304</v>
      </c>
      <c r="AJ23" s="14">
        <f>SUM(AJ21:AJ22)</f>
        <v>287</v>
      </c>
      <c r="AK23" s="14">
        <f>SUM(B23:AJ23)</f>
        <v>305349</v>
      </c>
    </row>
    <row r="24" spans="1:37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37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37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86" spans="1:1" x14ac:dyDescent="0.25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 x14ac:dyDescent="0.25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 x14ac:dyDescent="0.25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 x14ac:dyDescent="0.25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 x14ac:dyDescent="0.25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 x14ac:dyDescent="0.25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 x14ac:dyDescent="0.25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 x14ac:dyDescent="0.25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 x14ac:dyDescent="0.25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 x14ac:dyDescent="0.25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 x14ac:dyDescent="0.25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 x14ac:dyDescent="0.25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 x14ac:dyDescent="0.25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 x14ac:dyDescent="0.25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 x14ac:dyDescent="0.25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 x14ac:dyDescent="0.25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 x14ac:dyDescent="0.25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 x14ac:dyDescent="0.25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 x14ac:dyDescent="0.25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 x14ac:dyDescent="0.25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x14ac:dyDescent="0.25">
      <c r="A21" s="18" t="s">
        <v>36</v>
      </c>
      <c r="B21" s="41">
        <v>213</v>
      </c>
      <c r="C21" s="41">
        <v>26</v>
      </c>
      <c r="D21" s="41">
        <v>92</v>
      </c>
      <c r="E21" s="41">
        <v>231</v>
      </c>
      <c r="F21" s="41">
        <v>42</v>
      </c>
      <c r="G21" s="41">
        <v>106</v>
      </c>
      <c r="H21" s="39">
        <v>2</v>
      </c>
      <c r="I21" s="39">
        <v>0</v>
      </c>
      <c r="J21" s="39">
        <v>2</v>
      </c>
      <c r="K21" s="39">
        <v>4</v>
      </c>
      <c r="L21" s="39">
        <v>27</v>
      </c>
      <c r="M21" s="39">
        <v>24</v>
      </c>
      <c r="N21" s="39">
        <v>2</v>
      </c>
      <c r="O21" s="39">
        <v>8</v>
      </c>
      <c r="P21" s="39">
        <v>6</v>
      </c>
      <c r="Q21" s="39">
        <v>0</v>
      </c>
      <c r="R21" s="39">
        <v>14</v>
      </c>
      <c r="S21" s="39">
        <v>2</v>
      </c>
      <c r="T21" s="39">
        <v>6</v>
      </c>
      <c r="U21" s="39">
        <v>6</v>
      </c>
      <c r="V21" s="39">
        <v>0</v>
      </c>
      <c r="W21" s="39">
        <v>6</v>
      </c>
      <c r="X21" s="39">
        <v>4</v>
      </c>
      <c r="Y21" s="39">
        <v>2</v>
      </c>
      <c r="Z21" s="39">
        <v>8</v>
      </c>
      <c r="AA21" s="39">
        <v>4</v>
      </c>
      <c r="AB21" s="39">
        <v>16</v>
      </c>
      <c r="AC21" s="39">
        <v>2</v>
      </c>
      <c r="AD21" s="39">
        <v>26</v>
      </c>
      <c r="AE21" s="39">
        <v>20</v>
      </c>
      <c r="AF21" s="39">
        <v>0</v>
      </c>
      <c r="AG21" s="31">
        <v>4</v>
      </c>
      <c r="AH21" s="31">
        <v>4</v>
      </c>
      <c r="AI21" s="31">
        <v>59</v>
      </c>
      <c r="AJ21" s="31">
        <v>4</v>
      </c>
      <c r="AK21" s="19">
        <f>SUM(B21:AJ21)</f>
        <v>972</v>
      </c>
    </row>
    <row r="22" spans="1:37" x14ac:dyDescent="0.25">
      <c r="A22" s="20" t="s">
        <v>37</v>
      </c>
      <c r="B22" s="41">
        <v>719</v>
      </c>
      <c r="C22" s="41">
        <v>0</v>
      </c>
      <c r="D22" s="41">
        <v>40</v>
      </c>
      <c r="E22" s="41">
        <v>215</v>
      </c>
      <c r="F22" s="41">
        <v>4</v>
      </c>
      <c r="G22" s="41">
        <v>131</v>
      </c>
      <c r="H22" s="39">
        <v>0</v>
      </c>
      <c r="I22" s="39">
        <v>0</v>
      </c>
      <c r="J22" s="39">
        <v>0</v>
      </c>
      <c r="K22" s="39">
        <v>0</v>
      </c>
      <c r="L22" s="39">
        <v>8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10</v>
      </c>
      <c r="AJ22" s="31">
        <v>2</v>
      </c>
      <c r="AK22" s="19">
        <f>SUM(B22:AJ22)</f>
        <v>1129</v>
      </c>
    </row>
    <row r="23" spans="1:37" x14ac:dyDescent="0.25">
      <c r="A23" s="1" t="s">
        <v>35</v>
      </c>
      <c r="B23" s="19">
        <f>SUM(B21:B22)</f>
        <v>932</v>
      </c>
      <c r="C23" s="19">
        <f t="shared" ref="C23:AJ23" si="0">SUM(C21:C22)</f>
        <v>26</v>
      </c>
      <c r="D23" s="19">
        <f t="shared" si="0"/>
        <v>132</v>
      </c>
      <c r="E23" s="19">
        <f t="shared" si="0"/>
        <v>446</v>
      </c>
      <c r="F23" s="19">
        <f t="shared" si="0"/>
        <v>46</v>
      </c>
      <c r="G23" s="19">
        <f t="shared" si="0"/>
        <v>237</v>
      </c>
      <c r="H23" s="19">
        <f t="shared" si="0"/>
        <v>2</v>
      </c>
      <c r="I23" s="19">
        <f t="shared" si="0"/>
        <v>0</v>
      </c>
      <c r="J23" s="19">
        <f t="shared" si="0"/>
        <v>2</v>
      </c>
      <c r="K23" s="19">
        <f t="shared" si="0"/>
        <v>4</v>
      </c>
      <c r="L23" s="19">
        <f t="shared" si="0"/>
        <v>35</v>
      </c>
      <c r="M23" s="19">
        <f t="shared" si="0"/>
        <v>24</v>
      </c>
      <c r="N23" s="19">
        <f t="shared" si="0"/>
        <v>2</v>
      </c>
      <c r="O23" s="19">
        <f t="shared" si="0"/>
        <v>8</v>
      </c>
      <c r="P23" s="19">
        <f t="shared" si="0"/>
        <v>6</v>
      </c>
      <c r="Q23" s="19">
        <f t="shared" si="0"/>
        <v>0</v>
      </c>
      <c r="R23" s="19">
        <f t="shared" si="0"/>
        <v>14</v>
      </c>
      <c r="S23" s="19">
        <f t="shared" si="0"/>
        <v>2</v>
      </c>
      <c r="T23" s="19">
        <f t="shared" si="0"/>
        <v>6</v>
      </c>
      <c r="U23" s="19">
        <f t="shared" si="0"/>
        <v>6</v>
      </c>
      <c r="V23" s="19">
        <f t="shared" si="0"/>
        <v>0</v>
      </c>
      <c r="W23" s="19">
        <f t="shared" si="0"/>
        <v>6</v>
      </c>
      <c r="X23" s="19">
        <f t="shared" si="0"/>
        <v>4</v>
      </c>
      <c r="Y23" s="19">
        <f t="shared" si="0"/>
        <v>2</v>
      </c>
      <c r="Z23" s="19">
        <f t="shared" si="0"/>
        <v>8</v>
      </c>
      <c r="AA23" s="19">
        <f t="shared" si="0"/>
        <v>4</v>
      </c>
      <c r="AB23" s="19">
        <f t="shared" si="0"/>
        <v>16</v>
      </c>
      <c r="AC23" s="19">
        <f t="shared" si="0"/>
        <v>2</v>
      </c>
      <c r="AD23" s="19">
        <f t="shared" si="0"/>
        <v>26</v>
      </c>
      <c r="AE23" s="19">
        <f t="shared" si="0"/>
        <v>20</v>
      </c>
      <c r="AF23" s="19">
        <f t="shared" si="0"/>
        <v>0</v>
      </c>
      <c r="AG23" s="19">
        <f t="shared" si="0"/>
        <v>4</v>
      </c>
      <c r="AH23" s="19">
        <f t="shared" si="0"/>
        <v>4</v>
      </c>
      <c r="AI23" s="19">
        <f t="shared" si="0"/>
        <v>69</v>
      </c>
      <c r="AJ23" s="19">
        <f t="shared" si="0"/>
        <v>6</v>
      </c>
      <c r="AK23" s="19">
        <f>SUM(B23:AJ23)</f>
        <v>2101</v>
      </c>
    </row>
    <row r="24" spans="1:37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55" zoomScaleNormal="55" zoomScaleSheetLayoutView="70" workbookViewId="0"/>
  </sheetViews>
  <sheetFormatPr defaultColWidth="9" defaultRowHeight="13.8" x14ac:dyDescent="0.25"/>
  <cols>
    <col min="1" max="2" width="11.69921875" style="1" bestFit="1" customWidth="1"/>
    <col min="3" max="3" width="13.09765625" style="1" bestFit="1" customWidth="1"/>
    <col min="4" max="4" width="12.09765625" style="1" bestFit="1" customWidth="1"/>
    <col min="5" max="8" width="12.8984375" style="1" bestFit="1" customWidth="1"/>
    <col min="9" max="10" width="12.09765625" style="1" bestFit="1" customWidth="1"/>
    <col min="11" max="15" width="12.8984375" style="1" bestFit="1" customWidth="1"/>
    <col min="16" max="18" width="13.69921875" style="1" bestFit="1" customWidth="1"/>
    <col min="19" max="19" width="13.0976562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09765625" style="1" customWidth="1"/>
    <col min="34" max="34" width="12.5976562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6">
        <v>45419</v>
      </c>
      <c r="E4" s="36">
        <v>45420</v>
      </c>
      <c r="F4" s="36">
        <v>45421</v>
      </c>
      <c r="G4" s="36">
        <v>45422</v>
      </c>
      <c r="H4" s="36">
        <v>45423</v>
      </c>
      <c r="I4" s="36">
        <v>45424</v>
      </c>
      <c r="J4" s="36">
        <v>45425</v>
      </c>
      <c r="K4" s="36">
        <v>45426</v>
      </c>
      <c r="L4" s="36">
        <v>45427</v>
      </c>
      <c r="M4" s="36">
        <v>45428</v>
      </c>
      <c r="N4" s="36">
        <v>45429</v>
      </c>
      <c r="O4" s="36">
        <v>45430</v>
      </c>
      <c r="P4" s="36">
        <v>45431</v>
      </c>
      <c r="Q4" s="36">
        <v>45432</v>
      </c>
      <c r="R4" s="36">
        <v>45433</v>
      </c>
      <c r="S4" s="36">
        <v>45434</v>
      </c>
      <c r="T4" s="36">
        <v>45435</v>
      </c>
      <c r="U4" s="36">
        <v>45436</v>
      </c>
      <c r="V4" s="36">
        <v>45437</v>
      </c>
      <c r="W4" s="36">
        <v>45438</v>
      </c>
      <c r="X4" s="36">
        <v>45439</v>
      </c>
      <c r="Y4" s="36">
        <v>45440</v>
      </c>
      <c r="Z4" s="36">
        <v>45441</v>
      </c>
      <c r="AA4" s="36">
        <v>45442</v>
      </c>
      <c r="AB4" s="36">
        <v>45443</v>
      </c>
      <c r="AC4" s="36">
        <v>45444</v>
      </c>
      <c r="AD4" s="36">
        <v>45445</v>
      </c>
      <c r="AE4" s="36">
        <v>45446</v>
      </c>
      <c r="AF4" s="36">
        <v>45447</v>
      </c>
      <c r="AG4" s="36">
        <v>45448</v>
      </c>
    </row>
    <row r="5" spans="1:35" x14ac:dyDescent="0.25">
      <c r="A5" s="5"/>
      <c r="B5" s="5"/>
      <c r="C5" s="7" t="s">
        <v>36</v>
      </c>
      <c r="D5" s="14">
        <v>169947</v>
      </c>
      <c r="E5" s="14">
        <v>165743</v>
      </c>
      <c r="F5" s="14">
        <v>168844</v>
      </c>
      <c r="G5" s="14">
        <v>172180</v>
      </c>
      <c r="H5" s="14">
        <v>165842</v>
      </c>
      <c r="I5" s="14">
        <v>170755</v>
      </c>
      <c r="J5" s="14">
        <v>158018</v>
      </c>
      <c r="K5" s="14">
        <v>157205</v>
      </c>
      <c r="L5" s="14">
        <v>156190</v>
      </c>
      <c r="M5" s="14">
        <v>150173</v>
      </c>
      <c r="N5" s="14">
        <v>161971</v>
      </c>
      <c r="O5" s="14">
        <v>157227</v>
      </c>
      <c r="P5" s="14">
        <v>157157</v>
      </c>
      <c r="Q5" s="14">
        <v>149317</v>
      </c>
      <c r="R5" s="14">
        <v>137819</v>
      </c>
      <c r="S5" s="14">
        <v>141162</v>
      </c>
      <c r="T5" s="14">
        <v>135801</v>
      </c>
      <c r="U5" s="14">
        <v>151900</v>
      </c>
      <c r="V5" s="14">
        <v>147943</v>
      </c>
      <c r="W5" s="14">
        <v>151742</v>
      </c>
      <c r="X5" s="14">
        <v>143855</v>
      </c>
      <c r="Y5" s="14">
        <v>133648</v>
      </c>
      <c r="Z5" s="14">
        <v>131728</v>
      </c>
      <c r="AA5" s="14">
        <v>136860</v>
      </c>
      <c r="AB5" s="14">
        <v>164816</v>
      </c>
      <c r="AC5" s="14">
        <v>152760</v>
      </c>
      <c r="AD5" s="14">
        <v>143278</v>
      </c>
      <c r="AE5" s="14">
        <v>156225</v>
      </c>
      <c r="AF5" s="14">
        <v>144437</v>
      </c>
      <c r="AG5" s="14">
        <v>133999</v>
      </c>
      <c r="AH5" s="35"/>
      <c r="AI5" s="35"/>
    </row>
    <row r="6" spans="1:35" x14ac:dyDescent="0.25">
      <c r="A6" s="5"/>
      <c r="B6" s="38"/>
      <c r="C6" s="8" t="s">
        <v>37</v>
      </c>
      <c r="D6" s="14">
        <v>184263</v>
      </c>
      <c r="E6" s="14">
        <v>188932</v>
      </c>
      <c r="F6" s="14">
        <v>180149</v>
      </c>
      <c r="G6" s="14">
        <v>187697</v>
      </c>
      <c r="H6" s="14">
        <v>181770</v>
      </c>
      <c r="I6" s="14">
        <v>191168</v>
      </c>
      <c r="J6" s="14">
        <v>180195</v>
      </c>
      <c r="K6" s="14">
        <v>175893</v>
      </c>
      <c r="L6" s="14">
        <v>175630</v>
      </c>
      <c r="M6" s="14">
        <v>173469</v>
      </c>
      <c r="N6" s="14">
        <v>184889</v>
      </c>
      <c r="O6" s="14">
        <v>188603</v>
      </c>
      <c r="P6" s="14">
        <v>189216</v>
      </c>
      <c r="Q6" s="14">
        <v>177996</v>
      </c>
      <c r="R6" s="14">
        <v>172470</v>
      </c>
      <c r="S6" s="14">
        <v>176786</v>
      </c>
      <c r="T6" s="14">
        <v>165042</v>
      </c>
      <c r="U6" s="14">
        <v>179110</v>
      </c>
      <c r="V6" s="14">
        <v>185283</v>
      </c>
      <c r="W6" s="14">
        <v>193638</v>
      </c>
      <c r="X6" s="14">
        <v>179159</v>
      </c>
      <c r="Y6" s="14">
        <v>171246</v>
      </c>
      <c r="Z6" s="14">
        <v>170721</v>
      </c>
      <c r="AA6" s="14">
        <v>167803</v>
      </c>
      <c r="AB6" s="14">
        <v>196769</v>
      </c>
      <c r="AC6" s="14">
        <v>190463</v>
      </c>
      <c r="AD6" s="14">
        <v>190967</v>
      </c>
      <c r="AE6" s="14">
        <v>177257</v>
      </c>
      <c r="AF6" s="14">
        <v>163936</v>
      </c>
      <c r="AG6" s="14">
        <v>171350</v>
      </c>
      <c r="AH6" s="35"/>
      <c r="AI6" s="35"/>
    </row>
    <row r="7" spans="1:35" x14ac:dyDescent="0.25">
      <c r="A7" s="5"/>
      <c r="C7" s="9" t="s">
        <v>39</v>
      </c>
      <c r="D7" s="14">
        <v>354210</v>
      </c>
      <c r="E7" s="14">
        <v>354675</v>
      </c>
      <c r="F7" s="14">
        <v>348993</v>
      </c>
      <c r="G7" s="14">
        <v>359877</v>
      </c>
      <c r="H7" s="14">
        <v>347612</v>
      </c>
      <c r="I7" s="14">
        <v>361923</v>
      </c>
      <c r="J7" s="14">
        <v>338213</v>
      </c>
      <c r="K7" s="14">
        <v>333098</v>
      </c>
      <c r="L7" s="14">
        <v>331820</v>
      </c>
      <c r="M7" s="14">
        <v>323642</v>
      </c>
      <c r="N7" s="14">
        <v>346860</v>
      </c>
      <c r="O7" s="14">
        <v>345830</v>
      </c>
      <c r="P7" s="14">
        <v>346373</v>
      </c>
      <c r="Q7" s="14">
        <v>327313</v>
      </c>
      <c r="R7" s="14">
        <v>310289</v>
      </c>
      <c r="S7" s="14">
        <v>317948</v>
      </c>
      <c r="T7" s="14">
        <v>300843</v>
      </c>
      <c r="U7" s="14">
        <v>331010</v>
      </c>
      <c r="V7" s="14">
        <v>333226</v>
      </c>
      <c r="W7" s="14">
        <v>345380</v>
      </c>
      <c r="X7" s="14">
        <v>323014</v>
      </c>
      <c r="Y7" s="14">
        <v>304894</v>
      </c>
      <c r="Z7" s="14">
        <v>302449</v>
      </c>
      <c r="AA7" s="14">
        <v>304663</v>
      </c>
      <c r="AB7" s="14">
        <v>361585</v>
      </c>
      <c r="AC7" s="14">
        <v>343223</v>
      </c>
      <c r="AD7" s="14">
        <v>334245</v>
      </c>
      <c r="AE7" s="14">
        <v>333482</v>
      </c>
      <c r="AF7" s="14">
        <v>308373</v>
      </c>
      <c r="AG7" s="14">
        <v>305349</v>
      </c>
      <c r="AH7" s="35"/>
      <c r="AI7" s="35"/>
    </row>
    <row r="8" spans="1:35" x14ac:dyDescent="0.25">
      <c r="A8" s="5"/>
      <c r="B8" s="5"/>
      <c r="C8" s="5"/>
    </row>
    <row r="9" spans="1:35" x14ac:dyDescent="0.25">
      <c r="A9" s="38"/>
      <c r="B9" s="38"/>
      <c r="C9" s="38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2">
        <v>45078</v>
      </c>
      <c r="E4" s="32">
        <v>45108</v>
      </c>
      <c r="F4" s="32">
        <v>45139</v>
      </c>
      <c r="G4" s="32">
        <v>45170</v>
      </c>
      <c r="H4" s="32">
        <v>45200</v>
      </c>
      <c r="I4" s="32">
        <v>45231</v>
      </c>
      <c r="J4" s="32">
        <v>45261</v>
      </c>
      <c r="K4" s="33">
        <v>45292</v>
      </c>
      <c r="L4" s="33">
        <v>45323</v>
      </c>
      <c r="M4" s="33">
        <v>45352</v>
      </c>
      <c r="N4" s="33">
        <v>45383</v>
      </c>
      <c r="O4" s="33">
        <v>45413</v>
      </c>
    </row>
    <row r="5" spans="1:31" x14ac:dyDescent="0.25">
      <c r="A5" s="4"/>
      <c r="B5" s="4"/>
      <c r="C5" s="10" t="s">
        <v>36</v>
      </c>
      <c r="D5" s="11">
        <v>4564161</v>
      </c>
      <c r="E5" s="11">
        <v>4906598</v>
      </c>
      <c r="F5" s="11">
        <v>4973595</v>
      </c>
      <c r="G5" s="11">
        <v>4323268</v>
      </c>
      <c r="H5" s="11">
        <v>5112748</v>
      </c>
      <c r="I5" s="11">
        <v>5206039</v>
      </c>
      <c r="J5" s="11">
        <v>5492273</v>
      </c>
      <c r="K5" s="27">
        <v>5726778</v>
      </c>
      <c r="L5" s="27">
        <v>5273841</v>
      </c>
      <c r="M5" s="27">
        <v>5452156</v>
      </c>
      <c r="N5" s="27">
        <v>5204559</v>
      </c>
      <c r="O5" s="27">
        <v>4883700</v>
      </c>
    </row>
    <row r="6" spans="1:31" x14ac:dyDescent="0.25">
      <c r="A6" s="4"/>
      <c r="B6" s="4"/>
      <c r="C6" s="12" t="s">
        <v>37</v>
      </c>
      <c r="D6" s="11">
        <v>4622311</v>
      </c>
      <c r="E6" s="11">
        <v>5306057</v>
      </c>
      <c r="F6" s="11">
        <v>5296450</v>
      </c>
      <c r="G6" s="11">
        <v>4567620</v>
      </c>
      <c r="H6" s="11">
        <v>5349753</v>
      </c>
      <c r="I6" s="11">
        <v>5487635</v>
      </c>
      <c r="J6" s="11">
        <v>6403837</v>
      </c>
      <c r="K6" s="27">
        <v>6631466</v>
      </c>
      <c r="L6" s="27">
        <v>6516915</v>
      </c>
      <c r="M6" s="27">
        <v>6574140</v>
      </c>
      <c r="N6" s="27">
        <v>6233452</v>
      </c>
      <c r="O6" s="27">
        <v>5726133</v>
      </c>
    </row>
    <row r="7" spans="1:31" x14ac:dyDescent="0.25">
      <c r="C7" s="13" t="s">
        <v>39</v>
      </c>
      <c r="D7" s="11">
        <f t="shared" ref="D7:H7" si="0">SUM(D5:D6)</f>
        <v>9186472</v>
      </c>
      <c r="E7" s="11">
        <f t="shared" si="0"/>
        <v>10212655</v>
      </c>
      <c r="F7" s="11">
        <f t="shared" si="0"/>
        <v>10270045</v>
      </c>
      <c r="G7" s="11">
        <f t="shared" si="0"/>
        <v>8890888</v>
      </c>
      <c r="H7" s="11">
        <f t="shared" si="0"/>
        <v>10462501</v>
      </c>
      <c r="I7" s="11">
        <f>SUM(I5:I6)</f>
        <v>10693674</v>
      </c>
      <c r="J7" s="11">
        <v>11896110</v>
      </c>
      <c r="K7" s="27">
        <v>12358244</v>
      </c>
      <c r="L7" s="27">
        <v>11790756</v>
      </c>
      <c r="M7" s="27">
        <v>12026296</v>
      </c>
      <c r="N7" s="27">
        <v>11438011</v>
      </c>
      <c r="O7" s="27">
        <v>10609833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2"/>
      <c r="P9" s="22"/>
    </row>
    <row r="10" spans="1:31" x14ac:dyDescent="0.25">
      <c r="Q10" s="21"/>
    </row>
    <row r="11" spans="1:31" x14ac:dyDescent="0.25">
      <c r="Q11" s="21"/>
    </row>
    <row r="12" spans="1:31" x14ac:dyDescent="0.25">
      <c r="Q12" s="21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customWidth="1"/>
    <col min="7" max="8" width="0" hidden="1" customWidth="1"/>
  </cols>
  <sheetData>
    <row r="1" spans="1:8" s="30" customFormat="1" x14ac:dyDescent="0.25">
      <c r="A1" s="29" t="s">
        <v>40</v>
      </c>
      <c r="B1" s="29" t="s">
        <v>41</v>
      </c>
      <c r="C1" s="29" t="s">
        <v>42</v>
      </c>
      <c r="D1" s="30" t="s">
        <v>43</v>
      </c>
      <c r="G1" s="30">
        <v>1</v>
      </c>
      <c r="H1" s="30" t="s">
        <v>44</v>
      </c>
    </row>
    <row r="2" spans="1:8" s="30" customFormat="1" x14ac:dyDescent="0.25">
      <c r="A2" s="30">
        <v>5</v>
      </c>
      <c r="B2" s="30" t="s">
        <v>57</v>
      </c>
      <c r="C2" s="30">
        <v>2024</v>
      </c>
      <c r="D2" s="30">
        <f>C2-1</f>
        <v>2023</v>
      </c>
      <c r="G2" s="30">
        <v>2</v>
      </c>
      <c r="H2" s="30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8" t="str">
        <f>A5&amp;$A$2&amp;VLOOKUP($A$2,$G$1:$H$31,2,0)&amp;" "&amp;$B$2&amp;" "&amp;$C$2</f>
        <v>Number of Total Passengers as of 5th Jun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8" t="str">
        <f>A7&amp;$A$2&amp;VLOOKUP($A$2,$G$1:$H$31,2,0)&amp;" "&amp;$B$2&amp;" "&amp;$C$2</f>
        <v>Number of Total Flights as of 5th Jun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8" t="str">
        <f>A9&amp;$A$2&amp;VLOOKUP($A$2,$G$1:$H$31,2,0)&amp;" "&amp;$B$2&amp;" "&amp;$C$2</f>
        <v>Total Passengers as of 5th Jun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4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888b3db-7650-4fb5-87c2-1adeb607d113"/>
    <ds:schemaRef ds:uri="d1f8fc93-d40b-44ac-9772-57f29c0b5a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2024-06-06T07:06:17Z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