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Desktop\"/>
    </mc:Choice>
  </mc:AlternateContent>
  <xr:revisionPtr revIDLastSave="0" documentId="13_ncr:1_{24CF8B13-1550-4862-897C-1DBFC98AE7A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40" l="1"/>
  <c r="J7" i="238"/>
  <c r="I7" i="238"/>
  <c r="H7" i="238"/>
  <c r="G7" i="238"/>
  <c r="F7" i="238"/>
  <c r="E7" i="238"/>
  <c r="D7" i="238"/>
  <c r="H23" i="236" l="1"/>
  <c r="I23" i="236"/>
  <c r="H23" i="235" l="1"/>
  <c r="I23" i="235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<sst xmlns="http://schemas.openxmlformats.org/spreadsheetml/2006/main" count="168" uniqueCount="58">
  <si>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</si>
  <si>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</si>
  <si>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</si>
  <si>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</si>
  <si>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</si>
  <si>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</si>
  <si>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</si>
  <si>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</si>
  <si>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</si>
  <si>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</si>
  <si>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</si>
  <si>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</si>
  <si>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</si>
  <si>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</si>
  <si>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</si>
  <si>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</si>
  <si>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</si>
  <si>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</si>
  <si>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</si>
  <si>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</si>
  <si>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</si>
  <si>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</si>
  <si>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</si>
  <si>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</si>
  <si>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</si>
  <si>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</si>
  <si>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</si>
  <si>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</si>
  <si>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</si>
  <si>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</si>
  <si>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</si>
  <si>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</si>
  <si>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</si>
  <si>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</si>
  <si>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</si>
  <si>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</si>
  <si>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</si>
  <si>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</si>
  <si>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</si>
  <si>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</si>
  <si>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</si>
  <si>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</si>
  <si>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</si>
  <si>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</si>
  <si>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</si>
  <si>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</si>
  <si>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</si>
  <si>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</si>
  <si>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</si>
  <si>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</si>
  <si>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</si>
  <si>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</si>
  <si>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</si>
  <si>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</si>
  <si>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</si>
  <si>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</si>
  <si>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* หมายเหตุ : ข้อมูลของเดือน เม.ย.67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</si>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</sst>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6" fillId="12" borderId="0" xfId="1" applyFont="1" applyFill="1" applyAlignment="1">
      <alignment horizontal="left" vertical="center"/>
    </xf>
    <xf numFmtId="0" fontId="11" fillId="13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0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70" fontId="6" fillId="3" borderId="1" xfId="1" applyNumberFormat="1" applyFont="1" applyFill="1" applyBorder="1" applyAlignment="1">
      <alignment horizontal="center" vertical="center"/>
    </xf>
    <xf numFmtId="170" fontId="6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4" fillId="0" borderId="0" xfId="1" applyNumberFormat="1" applyAlignment="1">
      <alignment vertical="center"/>
    </xf>
    <xf numFmtId="165" fontId="6" fillId="3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7th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30547</c:v>
                </c:pt>
                <c:pt idx="1">
                  <c:v>49308</c:v>
                </c:pt>
                <c:pt idx="2">
                  <c:v>18499</c:v>
                </c:pt>
                <c:pt idx="3">
                  <c:v>17043</c:v>
                </c:pt>
                <c:pt idx="4">
                  <c:v>8018</c:v>
                </c:pt>
                <c:pt idx="5">
                  <c:v>5097</c:v>
                </c:pt>
                <c:pt idx="6">
                  <c:v>522</c:v>
                </c:pt>
                <c:pt idx="7">
                  <c:v>266</c:v>
                </c:pt>
                <c:pt idx="8">
                  <c:v>0</c:v>
                </c:pt>
                <c:pt idx="9">
                  <c:v>4701</c:v>
                </c:pt>
                <c:pt idx="10">
                  <c:v>4242</c:v>
                </c:pt>
                <c:pt idx="11">
                  <c:v>317</c:v>
                </c:pt>
                <c:pt idx="12">
                  <c:v>1686</c:v>
                </c:pt>
                <c:pt idx="13">
                  <c:v>1013</c:v>
                </c:pt>
                <c:pt idx="14">
                  <c:v>2949</c:v>
                </c:pt>
                <c:pt idx="15">
                  <c:v>677</c:v>
                </c:pt>
                <c:pt idx="16">
                  <c:v>989</c:v>
                </c:pt>
                <c:pt idx="17">
                  <c:v>818</c:v>
                </c:pt>
                <c:pt idx="18">
                  <c:v>980</c:v>
                </c:pt>
                <c:pt idx="19">
                  <c:v>1001</c:v>
                </c:pt>
                <c:pt idx="20">
                  <c:v>332</c:v>
                </c:pt>
                <c:pt idx="21">
                  <c:v>274</c:v>
                </c:pt>
                <c:pt idx="22">
                  <c:v>996</c:v>
                </c:pt>
                <c:pt idx="23">
                  <c:v>3843</c:v>
                </c:pt>
                <c:pt idx="24">
                  <c:v>344</c:v>
                </c:pt>
                <c:pt idx="25">
                  <c:v>4515</c:v>
                </c:pt>
                <c:pt idx="26">
                  <c:v>3935</c:v>
                </c:pt>
                <c:pt idx="27">
                  <c:v>185</c:v>
                </c:pt>
                <c:pt idx="28">
                  <c:v>156</c:v>
                </c:pt>
                <c:pt idx="29">
                  <c:v>6169</c:v>
                </c:pt>
                <c:pt idx="30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121963</c:v>
                </c:pt>
                <c:pt idx="1">
                  <c:v>31681</c:v>
                </c:pt>
                <c:pt idx="2">
                  <c:v>23619</c:v>
                </c:pt>
                <c:pt idx="3">
                  <c:v>4943</c:v>
                </c:pt>
                <c:pt idx="4">
                  <c:v>666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455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7th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219</c:v>
                </c:pt>
                <c:pt idx="1">
                  <c:v>309</c:v>
                </c:pt>
                <c:pt idx="2">
                  <c:v>125</c:v>
                </c:pt>
                <c:pt idx="3">
                  <c:v>112</c:v>
                </c:pt>
                <c:pt idx="4">
                  <c:v>48</c:v>
                </c:pt>
                <c:pt idx="5">
                  <c:v>32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32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68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710</c:v>
                </c:pt>
                <c:pt idx="1">
                  <c:v>221</c:v>
                </c:pt>
                <c:pt idx="2">
                  <c:v>139</c:v>
                </c:pt>
                <c:pt idx="3">
                  <c:v>33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7th May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45390</c:v>
                </c:pt>
                <c:pt idx="1">
                  <c:v>45391</c:v>
                </c:pt>
                <c:pt idx="2">
                  <c:v>45392</c:v>
                </c:pt>
                <c:pt idx="3">
                  <c:v>45393</c:v>
                </c:pt>
                <c:pt idx="4">
                  <c:v>45394</c:v>
                </c:pt>
                <c:pt idx="5">
                  <c:v>45395</c:v>
                </c:pt>
                <c:pt idx="6">
                  <c:v>45396</c:v>
                </c:pt>
                <c:pt idx="7">
                  <c:v>45397</c:v>
                </c:pt>
                <c:pt idx="8">
                  <c:v>45398</c:v>
                </c:pt>
                <c:pt idx="9">
                  <c:v>45399</c:v>
                </c:pt>
                <c:pt idx="10">
                  <c:v>45400</c:v>
                </c:pt>
                <c:pt idx="11">
                  <c:v>45401</c:v>
                </c:pt>
                <c:pt idx="12">
                  <c:v>45402</c:v>
                </c:pt>
                <c:pt idx="13">
                  <c:v>45403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45409</c:v>
                </c:pt>
                <c:pt idx="20">
                  <c:v>45410</c:v>
                </c:pt>
                <c:pt idx="21">
                  <c:v>45411</c:v>
                </c:pt>
                <c:pt idx="22">
                  <c:v>45412</c:v>
                </c:pt>
                <c:pt idx="23">
                  <c:v>45413</c:v>
                </c:pt>
                <c:pt idx="24">
                  <c:v>45414</c:v>
                </c:pt>
                <c:pt idx="25">
                  <c:v>45415</c:v>
                </c:pt>
                <c:pt idx="26">
                  <c:v>45416</c:v>
                </c:pt>
                <c:pt idx="27">
                  <c:v>45417</c:v>
                </c:pt>
                <c:pt idx="28">
                  <c:v>45418</c:v>
                </c:pt>
                <c:pt idx="29">
                  <c:v>45419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378136</c:v>
                </c:pt>
                <c:pt idx="1">
                  <c:v>369197</c:v>
                </c:pt>
                <c:pt idx="2">
                  <c:v>384304</c:v>
                </c:pt>
                <c:pt idx="3">
                  <c:v>386652</c:v>
                </c:pt>
                <c:pt idx="4">
                  <c:v>406608</c:v>
                </c:pt>
                <c:pt idx="5">
                  <c:v>385917</c:v>
                </c:pt>
                <c:pt idx="6">
                  <c:v>380995</c:v>
                </c:pt>
                <c:pt idx="7">
                  <c:v>387421</c:v>
                </c:pt>
                <c:pt idx="8">
                  <c:v>396153</c:v>
                </c:pt>
                <c:pt idx="9">
                  <c:v>392454</c:v>
                </c:pt>
                <c:pt idx="10">
                  <c:v>372729</c:v>
                </c:pt>
                <c:pt idx="11">
                  <c:v>379633</c:v>
                </c:pt>
                <c:pt idx="12">
                  <c:v>378379</c:v>
                </c:pt>
                <c:pt idx="13">
                  <c:v>401049</c:v>
                </c:pt>
                <c:pt idx="14">
                  <c:v>384861</c:v>
                </c:pt>
                <c:pt idx="15">
                  <c:v>365533</c:v>
                </c:pt>
                <c:pt idx="16">
                  <c:v>370633</c:v>
                </c:pt>
                <c:pt idx="17">
                  <c:v>375970</c:v>
                </c:pt>
                <c:pt idx="18">
                  <c:v>389737</c:v>
                </c:pt>
                <c:pt idx="19">
                  <c:v>388491</c:v>
                </c:pt>
                <c:pt idx="20">
                  <c:v>390303</c:v>
                </c:pt>
                <c:pt idx="21">
                  <c:v>373602</c:v>
                </c:pt>
                <c:pt idx="22">
                  <c:v>384044</c:v>
                </c:pt>
                <c:pt idx="23">
                  <c:v>391839</c:v>
                </c:pt>
                <c:pt idx="24">
                  <c:v>364143</c:v>
                </c:pt>
                <c:pt idx="25">
                  <c:v>379867</c:v>
                </c:pt>
                <c:pt idx="26">
                  <c:v>367829</c:v>
                </c:pt>
                <c:pt idx="27">
                  <c:v>379217</c:v>
                </c:pt>
                <c:pt idx="28">
                  <c:v>371198</c:v>
                </c:pt>
                <c:pt idx="29">
                  <c:v>354210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45390</c:v>
                </c:pt>
                <c:pt idx="1">
                  <c:v>45391</c:v>
                </c:pt>
                <c:pt idx="2">
                  <c:v>45392</c:v>
                </c:pt>
                <c:pt idx="3">
                  <c:v>45393</c:v>
                </c:pt>
                <c:pt idx="4">
                  <c:v>45394</c:v>
                </c:pt>
                <c:pt idx="5">
                  <c:v>45395</c:v>
                </c:pt>
                <c:pt idx="6">
                  <c:v>45396</c:v>
                </c:pt>
                <c:pt idx="7">
                  <c:v>45397</c:v>
                </c:pt>
                <c:pt idx="8">
                  <c:v>45398</c:v>
                </c:pt>
                <c:pt idx="9">
                  <c:v>45399</c:v>
                </c:pt>
                <c:pt idx="10">
                  <c:v>45400</c:v>
                </c:pt>
                <c:pt idx="11">
                  <c:v>45401</c:v>
                </c:pt>
                <c:pt idx="12">
                  <c:v>45402</c:v>
                </c:pt>
                <c:pt idx="13">
                  <c:v>45403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45409</c:v>
                </c:pt>
                <c:pt idx="20">
                  <c:v>45410</c:v>
                </c:pt>
                <c:pt idx="21">
                  <c:v>45411</c:v>
                </c:pt>
                <c:pt idx="22">
                  <c:v>45412</c:v>
                </c:pt>
                <c:pt idx="23">
                  <c:v>45413</c:v>
                </c:pt>
                <c:pt idx="24">
                  <c:v>45414</c:v>
                </c:pt>
                <c:pt idx="25">
                  <c:v>45415</c:v>
                </c:pt>
                <c:pt idx="26">
                  <c:v>45416</c:v>
                </c:pt>
                <c:pt idx="27">
                  <c:v>45417</c:v>
                </c:pt>
                <c:pt idx="28">
                  <c:v>45418</c:v>
                </c:pt>
                <c:pt idx="29">
                  <c:v>45419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175974</c:v>
                </c:pt>
                <c:pt idx="1">
                  <c:v>168950</c:v>
                </c:pt>
                <c:pt idx="2">
                  <c:v>169876</c:v>
                </c:pt>
                <c:pt idx="3">
                  <c:v>172853</c:v>
                </c:pt>
                <c:pt idx="4">
                  <c:v>177535</c:v>
                </c:pt>
                <c:pt idx="5">
                  <c:v>166514</c:v>
                </c:pt>
                <c:pt idx="6">
                  <c:v>168804</c:v>
                </c:pt>
                <c:pt idx="7">
                  <c:v>176649</c:v>
                </c:pt>
                <c:pt idx="8">
                  <c:v>182515</c:v>
                </c:pt>
                <c:pt idx="9">
                  <c:v>176450</c:v>
                </c:pt>
                <c:pt idx="10">
                  <c:v>171570</c:v>
                </c:pt>
                <c:pt idx="11">
                  <c:v>170135</c:v>
                </c:pt>
                <c:pt idx="12">
                  <c:v>168298</c:v>
                </c:pt>
                <c:pt idx="13">
                  <c:v>174171</c:v>
                </c:pt>
                <c:pt idx="14">
                  <c:v>174784</c:v>
                </c:pt>
                <c:pt idx="15">
                  <c:v>167775</c:v>
                </c:pt>
                <c:pt idx="16">
                  <c:v>168714</c:v>
                </c:pt>
                <c:pt idx="17">
                  <c:v>175859</c:v>
                </c:pt>
                <c:pt idx="18">
                  <c:v>177763</c:v>
                </c:pt>
                <c:pt idx="19">
                  <c:v>177766</c:v>
                </c:pt>
                <c:pt idx="20">
                  <c:v>177340</c:v>
                </c:pt>
                <c:pt idx="21">
                  <c:v>175424</c:v>
                </c:pt>
                <c:pt idx="22">
                  <c:v>178555</c:v>
                </c:pt>
                <c:pt idx="23">
                  <c:v>176596</c:v>
                </c:pt>
                <c:pt idx="24">
                  <c:v>170407</c:v>
                </c:pt>
                <c:pt idx="25">
                  <c:v>178087</c:v>
                </c:pt>
                <c:pt idx="26">
                  <c:v>176646</c:v>
                </c:pt>
                <c:pt idx="27">
                  <c:v>170551</c:v>
                </c:pt>
                <c:pt idx="28">
                  <c:v>173570</c:v>
                </c:pt>
                <c:pt idx="29">
                  <c:v>169947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45390</c:v>
                </c:pt>
                <c:pt idx="1">
                  <c:v>45391</c:v>
                </c:pt>
                <c:pt idx="2">
                  <c:v>45392</c:v>
                </c:pt>
                <c:pt idx="3">
                  <c:v>45393</c:v>
                </c:pt>
                <c:pt idx="4">
                  <c:v>45394</c:v>
                </c:pt>
                <c:pt idx="5">
                  <c:v>45395</c:v>
                </c:pt>
                <c:pt idx="6">
                  <c:v>45396</c:v>
                </c:pt>
                <c:pt idx="7">
                  <c:v>45397</c:v>
                </c:pt>
                <c:pt idx="8">
                  <c:v>45398</c:v>
                </c:pt>
                <c:pt idx="9">
                  <c:v>45399</c:v>
                </c:pt>
                <c:pt idx="10">
                  <c:v>45400</c:v>
                </c:pt>
                <c:pt idx="11">
                  <c:v>45401</c:v>
                </c:pt>
                <c:pt idx="12">
                  <c:v>45402</c:v>
                </c:pt>
                <c:pt idx="13">
                  <c:v>45403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45409</c:v>
                </c:pt>
                <c:pt idx="20">
                  <c:v>45410</c:v>
                </c:pt>
                <c:pt idx="21">
                  <c:v>45411</c:v>
                </c:pt>
                <c:pt idx="22">
                  <c:v>45412</c:v>
                </c:pt>
                <c:pt idx="23">
                  <c:v>45413</c:v>
                </c:pt>
                <c:pt idx="24">
                  <c:v>45414</c:v>
                </c:pt>
                <c:pt idx="25">
                  <c:v>45415</c:v>
                </c:pt>
                <c:pt idx="26">
                  <c:v>45416</c:v>
                </c:pt>
                <c:pt idx="27">
                  <c:v>45417</c:v>
                </c:pt>
                <c:pt idx="28">
                  <c:v>45418</c:v>
                </c:pt>
                <c:pt idx="29">
                  <c:v>45419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202162</c:v>
                </c:pt>
                <c:pt idx="1">
                  <c:v>200247</c:v>
                </c:pt>
                <c:pt idx="2">
                  <c:v>214428</c:v>
                </c:pt>
                <c:pt idx="3">
                  <c:v>213799</c:v>
                </c:pt>
                <c:pt idx="4">
                  <c:v>229073</c:v>
                </c:pt>
                <c:pt idx="5">
                  <c:v>219403</c:v>
                </c:pt>
                <c:pt idx="6">
                  <c:v>212191</c:v>
                </c:pt>
                <c:pt idx="7">
                  <c:v>210772</c:v>
                </c:pt>
                <c:pt idx="8">
                  <c:v>213638</c:v>
                </c:pt>
                <c:pt idx="9">
                  <c:v>216004</c:v>
                </c:pt>
                <c:pt idx="10">
                  <c:v>201159</c:v>
                </c:pt>
                <c:pt idx="11">
                  <c:v>209498</c:v>
                </c:pt>
                <c:pt idx="12">
                  <c:v>210081</c:v>
                </c:pt>
                <c:pt idx="13">
                  <c:v>226878</c:v>
                </c:pt>
                <c:pt idx="14">
                  <c:v>210077</c:v>
                </c:pt>
                <c:pt idx="15">
                  <c:v>197758</c:v>
                </c:pt>
                <c:pt idx="16">
                  <c:v>201919</c:v>
                </c:pt>
                <c:pt idx="17">
                  <c:v>200111</c:v>
                </c:pt>
                <c:pt idx="18">
                  <c:v>211974</c:v>
                </c:pt>
                <c:pt idx="19">
                  <c:v>210725</c:v>
                </c:pt>
                <c:pt idx="20">
                  <c:v>212963</c:v>
                </c:pt>
                <c:pt idx="21">
                  <c:v>198178</c:v>
                </c:pt>
                <c:pt idx="22">
                  <c:v>205489</c:v>
                </c:pt>
                <c:pt idx="23">
                  <c:v>215243</c:v>
                </c:pt>
                <c:pt idx="24">
                  <c:v>193736</c:v>
                </c:pt>
                <c:pt idx="25">
                  <c:v>201780</c:v>
                </c:pt>
                <c:pt idx="26">
                  <c:v>191183</c:v>
                </c:pt>
                <c:pt idx="27">
                  <c:v>208666</c:v>
                </c:pt>
                <c:pt idx="28">
                  <c:v>197628</c:v>
                </c:pt>
                <c:pt idx="29">
                  <c:v>184263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9468093</c:v>
                </c:pt>
                <c:pt idx="1">
                  <c:v>9186472</c:v>
                </c:pt>
                <c:pt idx="2">
                  <c:v>10212655</c:v>
                </c:pt>
                <c:pt idx="3">
                  <c:v>10270045</c:v>
                </c:pt>
                <c:pt idx="4">
                  <c:v>8890888</c:v>
                </c:pt>
                <c:pt idx="5">
                  <c:v>10462501</c:v>
                </c:pt>
                <c:pt idx="6">
                  <c:v>10693674</c:v>
                </c:pt>
                <c:pt idx="7">
                  <c:v>11896110</c:v>
                </c:pt>
                <c:pt idx="8">
                  <c:v>12358244</c:v>
                </c:pt>
                <c:pt idx="9">
                  <c:v>11790756</c:v>
                </c:pt>
                <c:pt idx="10">
                  <c:v>12026296</c:v>
                </c:pt>
                <c:pt idx="11">
                  <c:v>11438011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4875541</c:v>
                </c:pt>
                <c:pt idx="1">
                  <c:v>4564161</c:v>
                </c:pt>
                <c:pt idx="2">
                  <c:v>4906598</c:v>
                </c:pt>
                <c:pt idx="3">
                  <c:v>4973595</c:v>
                </c:pt>
                <c:pt idx="4">
                  <c:v>4323268</c:v>
                </c:pt>
                <c:pt idx="5">
                  <c:v>5112748</c:v>
                </c:pt>
                <c:pt idx="6">
                  <c:v>5206039</c:v>
                </c:pt>
                <c:pt idx="7">
                  <c:v>5492273</c:v>
                </c:pt>
                <c:pt idx="8">
                  <c:v>5726778</c:v>
                </c:pt>
                <c:pt idx="9">
                  <c:v>5273841</c:v>
                </c:pt>
                <c:pt idx="10">
                  <c:v>5452156</c:v>
                </c:pt>
                <c:pt idx="11">
                  <c:v>5204559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4592552</c:v>
                </c:pt>
                <c:pt idx="1">
                  <c:v>4622311</c:v>
                </c:pt>
                <c:pt idx="2">
                  <c:v>5306057</c:v>
                </c:pt>
                <c:pt idx="3">
                  <c:v>5296450</c:v>
                </c:pt>
                <c:pt idx="4">
                  <c:v>4567620</c:v>
                </c:pt>
                <c:pt idx="5">
                  <c:v>5349753</c:v>
                </c:pt>
                <c:pt idx="6">
                  <c:v>5487635</c:v>
                </c:pt>
                <c:pt idx="7">
                  <c:v>6403837</c:v>
                </c:pt>
                <c:pt idx="8">
                  <c:v>6631466</c:v>
                </c:pt>
                <c:pt idx="9">
                  <c:v>6516915</c:v>
                </c:pt>
                <c:pt idx="10">
                  <c:v>6574140</c:v>
                </c:pt>
                <c:pt idx="11">
                  <c:v>6233452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B21" sqref="B21:AJ22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26" t="s">
        <v>0</v>
      </c>
      <c r="B21" s="36">
        <v>30547</v>
      </c>
      <c r="C21" s="36">
        <v>5097</v>
      </c>
      <c r="D21" s="36">
        <v>17043</v>
      </c>
      <c r="E21" s="36">
        <v>49308</v>
      </c>
      <c r="F21" s="36">
        <v>8018</v>
      </c>
      <c r="G21" s="36">
        <v>18499</v>
      </c>
      <c r="H21" s="34">
        <v>522</v>
      </c>
      <c r="I21" s="34">
        <v>0</v>
      </c>
      <c r="J21" s="34">
        <v>266</v>
      </c>
      <c r="K21" s="34">
        <v>0</v>
      </c>
      <c r="L21" s="34">
        <v>4701</v>
      </c>
      <c r="M21" s="34">
        <v>4242</v>
      </c>
      <c r="N21" s="34">
        <v>317</v>
      </c>
      <c r="O21" s="34">
        <v>1686</v>
      </c>
      <c r="P21" s="34">
        <v>1013</v>
      </c>
      <c r="Q21" s="34">
        <v>0</v>
      </c>
      <c r="R21" s="34">
        <v>2949</v>
      </c>
      <c r="S21" s="34">
        <v>677</v>
      </c>
      <c r="T21" s="34">
        <v>989</v>
      </c>
      <c r="U21" s="34">
        <v>818</v>
      </c>
      <c r="V21" s="34">
        <v>0</v>
      </c>
      <c r="W21" s="34">
        <v>980</v>
      </c>
      <c r="X21" s="34">
        <v>1001</v>
      </c>
      <c r="Y21" s="34">
        <v>332</v>
      </c>
      <c r="Z21" s="34">
        <v>274</v>
      </c>
      <c r="AA21" s="34">
        <v>996</v>
      </c>
      <c r="AB21" s="34">
        <v>3843</v>
      </c>
      <c r="AC21" s="34">
        <v>344</v>
      </c>
      <c r="AD21" s="34">
        <v>4515</v>
      </c>
      <c r="AE21" s="34">
        <v>3935</v>
      </c>
      <c r="AF21" s="34">
        <v>0</v>
      </c>
      <c r="AG21" s="36">
        <v>185</v>
      </c>
      <c r="AH21" s="36">
        <v>156</v>
      </c>
      <c r="AI21" s="36">
        <v>6169</v>
      </c>
      <c r="AJ21" s="36">
        <v>525</v>
      </c>
      <c r="AK21" s="15">
        <f>SUM(B21:AJ21)</f>
        <v>169947</v>
      </c>
    </row>
    <row r="22" spans="1:37">
      <c r="A22" s="27" t="s">
        <v>1</v>
      </c>
      <c r="B22" s="36">
        <v>121963</v>
      </c>
      <c r="C22" s="36">
        <v>0</v>
      </c>
      <c r="D22" s="36">
        <v>4943</v>
      </c>
      <c r="E22" s="36">
        <v>31681</v>
      </c>
      <c r="F22" s="36">
        <v>666</v>
      </c>
      <c r="G22" s="36">
        <v>23619</v>
      </c>
      <c r="H22" s="34">
        <v>0</v>
      </c>
      <c r="I22" s="34">
        <v>0</v>
      </c>
      <c r="J22" s="34">
        <v>0</v>
      </c>
      <c r="K22" s="34">
        <v>0</v>
      </c>
      <c r="L22" s="34">
        <v>936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455</v>
      </c>
      <c r="AJ22" s="36">
        <v>0</v>
      </c>
      <c r="AK22" s="15">
        <f>SUM(B22:AJ22)</f>
        <v>184263</v>
      </c>
    </row>
    <row r="23" spans="1:37">
      <c r="A23" s="1" t="s">
        <v>38</v>
      </c>
      <c r="B23" s="15">
        <f t="shared" ref="B23:G23" si="0">SUM(B21:B22)</f>
        <v>152510</v>
      </c>
      <c r="C23" s="15">
        <f t="shared" si="0"/>
        <v>5097</v>
      </c>
      <c r="D23" s="15">
        <f t="shared" si="0"/>
        <v>21986</v>
      </c>
      <c r="E23" s="15">
        <f t="shared" si="0"/>
        <v>80989</v>
      </c>
      <c r="F23" s="15">
        <f t="shared" si="0"/>
        <v>8684</v>
      </c>
      <c r="G23" s="15">
        <f t="shared" si="0"/>
        <v>42118</v>
      </c>
      <c r="H23" s="15">
        <f t="shared" ref="H23:AF23" si="1">SUM(H21:H22)</f>
        <v>522</v>
      </c>
      <c r="I23" s="15">
        <f t="shared" si="1"/>
        <v>0</v>
      </c>
      <c r="J23" s="15">
        <f t="shared" si="1"/>
        <v>266</v>
      </c>
      <c r="K23" s="15">
        <f t="shared" si="1"/>
        <v>0</v>
      </c>
      <c r="L23" s="15">
        <f t="shared" si="1"/>
        <v>5637</v>
      </c>
      <c r="M23" s="15">
        <f t="shared" si="1"/>
        <v>4242</v>
      </c>
      <c r="N23" s="15">
        <f t="shared" si="1"/>
        <v>317</v>
      </c>
      <c r="O23" s="15">
        <f t="shared" si="1"/>
        <v>1686</v>
      </c>
      <c r="P23" s="15">
        <f t="shared" si="1"/>
        <v>1013</v>
      </c>
      <c r="Q23" s="15">
        <f t="shared" si="1"/>
        <v>0</v>
      </c>
      <c r="R23" s="15">
        <f t="shared" si="1"/>
        <v>2949</v>
      </c>
      <c r="S23" s="15">
        <f t="shared" si="1"/>
        <v>677</v>
      </c>
      <c r="T23" s="15">
        <f t="shared" si="1"/>
        <v>989</v>
      </c>
      <c r="U23" s="15">
        <f t="shared" si="1"/>
        <v>818</v>
      </c>
      <c r="V23" s="15">
        <f t="shared" si="1"/>
        <v>0</v>
      </c>
      <c r="W23" s="15">
        <f t="shared" si="1"/>
        <v>980</v>
      </c>
      <c r="X23" s="15">
        <f t="shared" si="1"/>
        <v>1001</v>
      </c>
      <c r="Y23" s="15">
        <f t="shared" si="1"/>
        <v>332</v>
      </c>
      <c r="Z23" s="15">
        <f t="shared" si="1"/>
        <v>274</v>
      </c>
      <c r="AA23" s="15">
        <f t="shared" si="1"/>
        <v>996</v>
      </c>
      <c r="AB23" s="15">
        <f t="shared" si="1"/>
        <v>3843</v>
      </c>
      <c r="AC23" s="15">
        <f t="shared" si="1"/>
        <v>344</v>
      </c>
      <c r="AD23" s="15">
        <f t="shared" si="1"/>
        <v>4515</v>
      </c>
      <c r="AE23" s="15">
        <f t="shared" si="1"/>
        <v>3935</v>
      </c>
      <c r="AF23" s="15">
        <f t="shared" si="1"/>
        <v>0</v>
      </c>
      <c r="AG23" s="15">
        <f>SUM(AG21:AG22)</f>
        <v>185</v>
      </c>
      <c r="AH23" s="15">
        <f>SUM(AH21:AH22)</f>
        <v>156</v>
      </c>
      <c r="AI23" s="15">
        <f>SUM(AI21:AI22)</f>
        <v>6624</v>
      </c>
      <c r="AJ23" s="15">
        <f>SUM(AJ21:AJ22)</f>
        <v>525</v>
      </c>
      <c r="AK23" s="15">
        <f>SUM(B23:AJ23)</f>
        <v>354210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3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37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B21" sqref="B21:AJ22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19" t="s">
        <v>0</v>
      </c>
      <c r="B21" s="36">
        <v>219</v>
      </c>
      <c r="C21" s="36">
        <v>32</v>
      </c>
      <c r="D21" s="36">
        <v>112</v>
      </c>
      <c r="E21" s="36">
        <v>309</v>
      </c>
      <c r="F21" s="36">
        <v>48</v>
      </c>
      <c r="G21" s="36">
        <v>125</v>
      </c>
      <c r="H21" s="34">
        <v>4</v>
      </c>
      <c r="I21" s="34">
        <v>0</v>
      </c>
      <c r="J21" s="34">
        <v>4</v>
      </c>
      <c r="K21" s="34">
        <v>0</v>
      </c>
      <c r="L21" s="34">
        <v>32</v>
      </c>
      <c r="M21" s="34">
        <v>26</v>
      </c>
      <c r="N21" s="34">
        <v>2</v>
      </c>
      <c r="O21" s="34">
        <v>10</v>
      </c>
      <c r="P21" s="34">
        <v>6</v>
      </c>
      <c r="Q21" s="34">
        <v>0</v>
      </c>
      <c r="R21" s="34">
        <v>18</v>
      </c>
      <c r="S21" s="34">
        <v>4</v>
      </c>
      <c r="T21" s="34">
        <v>6</v>
      </c>
      <c r="U21" s="34">
        <v>6</v>
      </c>
      <c r="V21" s="34">
        <v>0</v>
      </c>
      <c r="W21" s="34">
        <v>6</v>
      </c>
      <c r="X21" s="34">
        <v>6</v>
      </c>
      <c r="Y21" s="34">
        <v>2</v>
      </c>
      <c r="Z21" s="34">
        <v>6</v>
      </c>
      <c r="AA21" s="34">
        <v>6</v>
      </c>
      <c r="AB21" s="34">
        <v>24</v>
      </c>
      <c r="AC21" s="34">
        <v>2</v>
      </c>
      <c r="AD21" s="34">
        <v>30</v>
      </c>
      <c r="AE21" s="34">
        <v>26</v>
      </c>
      <c r="AF21" s="34">
        <v>0</v>
      </c>
      <c r="AG21" s="36">
        <v>4</v>
      </c>
      <c r="AH21" s="36">
        <v>4</v>
      </c>
      <c r="AI21" s="36">
        <v>68</v>
      </c>
      <c r="AJ21" s="36">
        <v>6</v>
      </c>
      <c r="AK21" s="20">
        <f>SUM(B21:AJ21)</f>
        <v>1153</v>
      </c>
    </row>
    <row r="22" spans="1:37">
      <c r="A22" s="21" t="s">
        <v>1</v>
      </c>
      <c r="B22" s="36">
        <v>710</v>
      </c>
      <c r="C22" s="36">
        <v>0</v>
      </c>
      <c r="D22" s="36">
        <v>33</v>
      </c>
      <c r="E22" s="36">
        <v>221</v>
      </c>
      <c r="F22" s="36">
        <v>5</v>
      </c>
      <c r="G22" s="36">
        <v>139</v>
      </c>
      <c r="H22" s="34">
        <v>0</v>
      </c>
      <c r="I22" s="34">
        <v>0</v>
      </c>
      <c r="J22" s="34">
        <v>0</v>
      </c>
      <c r="K22" s="34">
        <v>0</v>
      </c>
      <c r="L22" s="34">
        <v>8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6</v>
      </c>
      <c r="AJ22" s="36">
        <v>0</v>
      </c>
      <c r="AK22" s="20">
        <f>SUM(B22:AJ22)</f>
        <v>1122</v>
      </c>
    </row>
    <row r="23" spans="1:37">
      <c r="A23" s="1" t="s">
        <v>38</v>
      </c>
      <c r="B23" s="20">
        <f>SUM(B21:B22)</f>
        <v>929</v>
      </c>
      <c r="C23" s="20">
        <f t="shared" ref="C23:AJ23" si="0">SUM(C21:C22)</f>
        <v>32</v>
      </c>
      <c r="D23" s="20">
        <f t="shared" si="0"/>
        <v>145</v>
      </c>
      <c r="E23" s="20">
        <f t="shared" si="0"/>
        <v>530</v>
      </c>
      <c r="F23" s="20">
        <f t="shared" si="0"/>
        <v>53</v>
      </c>
      <c r="G23" s="20">
        <f t="shared" si="0"/>
        <v>264</v>
      </c>
      <c r="H23" s="20">
        <f t="shared" si="0"/>
        <v>4</v>
      </c>
      <c r="I23" s="20">
        <f t="shared" si="0"/>
        <v>0</v>
      </c>
      <c r="J23" s="20">
        <f t="shared" si="0"/>
        <v>4</v>
      </c>
      <c r="K23" s="20">
        <f t="shared" si="0"/>
        <v>0</v>
      </c>
      <c r="L23" s="20">
        <f t="shared" si="0"/>
        <v>40</v>
      </c>
      <c r="M23" s="20">
        <f t="shared" si="0"/>
        <v>26</v>
      </c>
      <c r="N23" s="20">
        <f t="shared" si="0"/>
        <v>2</v>
      </c>
      <c r="O23" s="20">
        <f t="shared" si="0"/>
        <v>10</v>
      </c>
      <c r="P23" s="20">
        <f t="shared" si="0"/>
        <v>6</v>
      </c>
      <c r="Q23" s="20">
        <f t="shared" si="0"/>
        <v>0</v>
      </c>
      <c r="R23" s="20">
        <f t="shared" si="0"/>
        <v>18</v>
      </c>
      <c r="S23" s="20">
        <f t="shared" si="0"/>
        <v>4</v>
      </c>
      <c r="T23" s="20">
        <f t="shared" si="0"/>
        <v>6</v>
      </c>
      <c r="U23" s="20">
        <f t="shared" si="0"/>
        <v>6</v>
      </c>
      <c r="V23" s="20">
        <f t="shared" si="0"/>
        <v>0</v>
      </c>
      <c r="W23" s="20">
        <f t="shared" si="0"/>
        <v>6</v>
      </c>
      <c r="X23" s="20">
        <f t="shared" si="0"/>
        <v>6</v>
      </c>
      <c r="Y23" s="20">
        <f t="shared" si="0"/>
        <v>2</v>
      </c>
      <c r="Z23" s="20">
        <f t="shared" si="0"/>
        <v>6</v>
      </c>
      <c r="AA23" s="20">
        <f t="shared" si="0"/>
        <v>6</v>
      </c>
      <c r="AB23" s="20">
        <f t="shared" si="0"/>
        <v>24</v>
      </c>
      <c r="AC23" s="20">
        <f t="shared" si="0"/>
        <v>2</v>
      </c>
      <c r="AD23" s="20">
        <f t="shared" si="0"/>
        <v>30</v>
      </c>
      <c r="AE23" s="20">
        <f t="shared" si="0"/>
        <v>26</v>
      </c>
      <c r="AF23" s="20">
        <f t="shared" si="0"/>
        <v>0</v>
      </c>
      <c r="AG23" s="20">
        <f t="shared" si="0"/>
        <v>4</v>
      </c>
      <c r="AH23" s="20">
        <f t="shared" si="0"/>
        <v>4</v>
      </c>
      <c r="AI23" s="20">
        <f t="shared" si="0"/>
        <v>74</v>
      </c>
      <c r="AJ23" s="20">
        <f t="shared" si="0"/>
        <v>6</v>
      </c>
      <c r="AK23" s="20">
        <f>SUM(B23:AJ23)</f>
        <v>2275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H18"/>
  <sheetViews>
    <sheetView topLeftCell="C1" zoomScale="55" zoomScaleNormal="55" zoomScaleSheetLayoutView="70" workbookViewId="0">
      <selection activeCell="AG5" sqref="AG5:AG7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28515625" style="1" customWidth="1"/>
    <col min="34" max="34" width="12.5703125" style="1" bestFit="1" customWidth="1"/>
    <col min="35" max="16384" width="9" style="1"/>
  </cols>
  <sheetData>
    <row r="4" spans="1:34">
      <c r="C4" s="7"/>
      <c r="D4" s="35">
        <v>45390</v>
      </c>
      <c r="E4" s="35">
        <v>45391</v>
      </c>
      <c r="F4" s="35">
        <v>45392</v>
      </c>
      <c r="G4" s="35">
        <v>45393</v>
      </c>
      <c r="H4" s="35">
        <v>45394</v>
      </c>
      <c r="I4" s="35">
        <v>45395</v>
      </c>
      <c r="J4" s="35">
        <v>45396</v>
      </c>
      <c r="K4" s="35">
        <v>45397</v>
      </c>
      <c r="L4" s="35">
        <v>45398</v>
      </c>
      <c r="M4" s="35">
        <v>45399</v>
      </c>
      <c r="N4" s="35">
        <v>45400</v>
      </c>
      <c r="O4" s="35">
        <v>45401</v>
      </c>
      <c r="P4" s="35">
        <v>45402</v>
      </c>
      <c r="Q4" s="35">
        <v>45403</v>
      </c>
      <c r="R4" s="35">
        <v>45404</v>
      </c>
      <c r="S4" s="35">
        <v>45405</v>
      </c>
      <c r="T4" s="35">
        <v>45406</v>
      </c>
      <c r="U4" s="35">
        <v>45407</v>
      </c>
      <c r="V4" s="35">
        <v>45408</v>
      </c>
      <c r="W4" s="35">
        <v>45409</v>
      </c>
      <c r="X4" s="35">
        <v>45410</v>
      </c>
      <c r="Y4" s="35">
        <v>45411</v>
      </c>
      <c r="Z4" s="35">
        <v>45412</v>
      </c>
      <c r="AA4" s="41">
        <v>45413</v>
      </c>
      <c r="AB4" s="41">
        <v>45414</v>
      </c>
      <c r="AC4" s="41">
        <v>45415</v>
      </c>
      <c r="AD4" s="41">
        <v>45416</v>
      </c>
      <c r="AE4" s="41">
        <v>45417</v>
      </c>
      <c r="AF4" s="41">
        <v>45418</v>
      </c>
      <c r="AG4" s="41">
        <v>45419</v>
      </c>
    </row>
    <row r="5" spans="1:34">
      <c r="A5" s="5"/>
      <c r="B5" s="5"/>
      <c r="C5" s="8" t="s">
        <v>0</v>
      </c>
      <c r="D5" s="15">
        <v>175974</v>
      </c>
      <c r="E5" s="15">
        <v>168950</v>
      </c>
      <c r="F5" s="15">
        <v>169876</v>
      </c>
      <c r="G5" s="15">
        <v>172853</v>
      </c>
      <c r="H5" s="15">
        <v>177535</v>
      </c>
      <c r="I5" s="15">
        <v>166514</v>
      </c>
      <c r="J5" s="15">
        <v>168804</v>
      </c>
      <c r="K5" s="15">
        <v>176649</v>
      </c>
      <c r="L5" s="15">
        <v>182515</v>
      </c>
      <c r="M5" s="15">
        <v>176450</v>
      </c>
      <c r="N5" s="15">
        <v>171570</v>
      </c>
      <c r="O5" s="15">
        <v>170135</v>
      </c>
      <c r="P5" s="15">
        <v>168298</v>
      </c>
      <c r="Q5" s="15">
        <v>174171</v>
      </c>
      <c r="R5" s="15">
        <v>174784</v>
      </c>
      <c r="S5" s="15">
        <v>167775</v>
      </c>
      <c r="T5" s="15">
        <v>168714</v>
      </c>
      <c r="U5" s="15">
        <v>175859</v>
      </c>
      <c r="V5" s="15">
        <v>177763</v>
      </c>
      <c r="W5" s="15">
        <v>177766</v>
      </c>
      <c r="X5" s="15">
        <v>177340</v>
      </c>
      <c r="Y5" s="15">
        <v>175424</v>
      </c>
      <c r="Z5" s="15">
        <v>178555</v>
      </c>
      <c r="AA5" s="15">
        <v>176596</v>
      </c>
      <c r="AB5" s="15">
        <v>170407</v>
      </c>
      <c r="AC5" s="15">
        <v>178087</v>
      </c>
      <c r="AD5" s="15">
        <v>176646</v>
      </c>
      <c r="AE5" s="15">
        <v>170551</v>
      </c>
      <c r="AF5" s="15">
        <v>173570</v>
      </c>
      <c r="AG5" s="15">
        <v>169947</v>
      </c>
      <c r="AH5" s="40"/>
    </row>
    <row r="6" spans="1:34">
      <c r="A6" s="5"/>
      <c r="B6" s="6"/>
      <c r="C6" s="9" t="s">
        <v>1</v>
      </c>
      <c r="D6" s="15">
        <v>202162</v>
      </c>
      <c r="E6" s="15">
        <v>200247</v>
      </c>
      <c r="F6" s="15">
        <v>214428</v>
      </c>
      <c r="G6" s="15">
        <v>213799</v>
      </c>
      <c r="H6" s="15">
        <v>229073</v>
      </c>
      <c r="I6" s="15">
        <v>219403</v>
      </c>
      <c r="J6" s="15">
        <v>212191</v>
      </c>
      <c r="K6" s="15">
        <v>210772</v>
      </c>
      <c r="L6" s="15">
        <v>213638</v>
      </c>
      <c r="M6" s="15">
        <v>216004</v>
      </c>
      <c r="N6" s="15">
        <v>201159</v>
      </c>
      <c r="O6" s="15">
        <v>209498</v>
      </c>
      <c r="P6" s="15">
        <v>210081</v>
      </c>
      <c r="Q6" s="15">
        <v>226878</v>
      </c>
      <c r="R6" s="15">
        <v>210077</v>
      </c>
      <c r="S6" s="15">
        <v>197758</v>
      </c>
      <c r="T6" s="15">
        <v>201919</v>
      </c>
      <c r="U6" s="15">
        <v>200111</v>
      </c>
      <c r="V6" s="15">
        <v>211974</v>
      </c>
      <c r="W6" s="15">
        <v>210725</v>
      </c>
      <c r="X6" s="15">
        <v>212963</v>
      </c>
      <c r="Y6" s="15">
        <v>198178</v>
      </c>
      <c r="Z6" s="15">
        <v>205489</v>
      </c>
      <c r="AA6" s="15">
        <v>215243</v>
      </c>
      <c r="AB6" s="15">
        <v>193736</v>
      </c>
      <c r="AC6" s="15">
        <v>201780</v>
      </c>
      <c r="AD6" s="15">
        <v>191183</v>
      </c>
      <c r="AE6" s="15">
        <v>208666</v>
      </c>
      <c r="AF6" s="15">
        <v>197628</v>
      </c>
      <c r="AG6" s="15">
        <v>184263</v>
      </c>
      <c r="AH6" s="40"/>
    </row>
    <row r="7" spans="1:34">
      <c r="A7" s="5"/>
      <c r="C7" s="10" t="s">
        <v>2</v>
      </c>
      <c r="D7" s="15">
        <v>378136</v>
      </c>
      <c r="E7" s="15">
        <v>369197</v>
      </c>
      <c r="F7" s="15">
        <v>384304</v>
      </c>
      <c r="G7" s="15">
        <v>386652</v>
      </c>
      <c r="H7" s="15">
        <v>406608</v>
      </c>
      <c r="I7" s="15">
        <v>385917</v>
      </c>
      <c r="J7" s="15">
        <v>380995</v>
      </c>
      <c r="K7" s="15">
        <v>387421</v>
      </c>
      <c r="L7" s="15">
        <v>396153</v>
      </c>
      <c r="M7" s="15">
        <v>392454</v>
      </c>
      <c r="N7" s="15">
        <v>372729</v>
      </c>
      <c r="O7" s="15">
        <v>379633</v>
      </c>
      <c r="P7" s="15">
        <v>378379</v>
      </c>
      <c r="Q7" s="15">
        <v>401049</v>
      </c>
      <c r="R7" s="15">
        <v>384861</v>
      </c>
      <c r="S7" s="15">
        <v>365533</v>
      </c>
      <c r="T7" s="15">
        <v>370633</v>
      </c>
      <c r="U7" s="15">
        <v>375970</v>
      </c>
      <c r="V7" s="15">
        <v>389737</v>
      </c>
      <c r="W7" s="15">
        <v>388491</v>
      </c>
      <c r="X7" s="15">
        <v>390303</v>
      </c>
      <c r="Y7" s="15">
        <v>373602</v>
      </c>
      <c r="Z7" s="15">
        <v>384044</v>
      </c>
      <c r="AA7" s="15">
        <v>391839</v>
      </c>
      <c r="AB7" s="15">
        <v>364143</v>
      </c>
      <c r="AC7" s="15">
        <v>379867</v>
      </c>
      <c r="AD7" s="15">
        <v>367829</v>
      </c>
      <c r="AE7" s="15">
        <v>379217</v>
      </c>
      <c r="AF7" s="15">
        <v>371198</v>
      </c>
      <c r="AG7" s="15">
        <v>354210</v>
      </c>
      <c r="AH7" s="40"/>
    </row>
    <row r="8" spans="1:34">
      <c r="A8" s="5"/>
      <c r="B8" s="5"/>
      <c r="C8" s="5"/>
    </row>
    <row r="9" spans="1:34">
      <c r="A9" s="6"/>
      <c r="B9" s="6"/>
      <c r="C9" s="6"/>
    </row>
    <row r="10" spans="1:34">
      <c r="C10" s="5"/>
    </row>
    <row r="11" spans="1:34">
      <c r="C11" s="5"/>
    </row>
    <row r="12" spans="1:34">
      <c r="C12" s="5"/>
    </row>
    <row r="13" spans="1:34">
      <c r="C13" s="5"/>
    </row>
    <row r="14" spans="1:34">
      <c r="C14" s="5"/>
    </row>
    <row r="15" spans="1:34">
      <c r="C15" s="5"/>
    </row>
    <row r="16" spans="1:34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F4" sqref="F4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22.710937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37">
        <v>45047</v>
      </c>
      <c r="E4" s="37">
        <v>45078</v>
      </c>
      <c r="F4" s="37">
        <v>45108</v>
      </c>
      <c r="G4" s="37">
        <v>45139</v>
      </c>
      <c r="H4" s="37">
        <v>45170</v>
      </c>
      <c r="I4" s="37">
        <v>45200</v>
      </c>
      <c r="J4" s="37">
        <v>45231</v>
      </c>
      <c r="K4" s="37">
        <v>45261</v>
      </c>
      <c r="L4" s="38">
        <v>45292</v>
      </c>
      <c r="M4" s="38">
        <v>45323</v>
      </c>
      <c r="N4" s="38">
        <v>45352</v>
      </c>
      <c r="O4" s="38">
        <v>45383</v>
      </c>
    </row>
    <row r="5" spans="1:32">
      <c r="A5" s="4"/>
      <c r="B5" s="4"/>
      <c r="C5" s="11" t="s">
        <v>0</v>
      </c>
      <c r="D5" s="12">
        <v>4875541</v>
      </c>
      <c r="E5" s="12">
        <v>4564161</v>
      </c>
      <c r="F5" s="12">
        <v>4906598</v>
      </c>
      <c r="G5" s="12">
        <v>4973595</v>
      </c>
      <c r="H5" s="12">
        <v>4323268</v>
      </c>
      <c r="I5" s="12">
        <v>5112748</v>
      </c>
      <c r="J5" s="12">
        <v>5206039</v>
      </c>
      <c r="K5" s="12">
        <v>5492273</v>
      </c>
      <c r="L5" s="30">
        <v>5726778</v>
      </c>
      <c r="M5" s="30">
        <v>5273841</v>
      </c>
      <c r="N5" s="30">
        <v>5452156</v>
      </c>
      <c r="O5" s="30">
        <v>5204559</v>
      </c>
    </row>
    <row r="6" spans="1:32">
      <c r="A6" s="4"/>
      <c r="B6" s="4"/>
      <c r="C6" s="13" t="s">
        <v>1</v>
      </c>
      <c r="D6" s="12">
        <v>4592552</v>
      </c>
      <c r="E6" s="12">
        <v>4622311</v>
      </c>
      <c r="F6" s="12">
        <v>5306057</v>
      </c>
      <c r="G6" s="12">
        <v>5296450</v>
      </c>
      <c r="H6" s="12">
        <v>4567620</v>
      </c>
      <c r="I6" s="12">
        <v>5349753</v>
      </c>
      <c r="J6" s="12">
        <v>5487635</v>
      </c>
      <c r="K6" s="12">
        <v>6403837</v>
      </c>
      <c r="L6" s="30">
        <v>6631466</v>
      </c>
      <c r="M6" s="30">
        <v>6516915</v>
      </c>
      <c r="N6" s="30">
        <v>6574140</v>
      </c>
      <c r="O6" s="30">
        <v>6233452</v>
      </c>
    </row>
    <row r="7" spans="1:32">
      <c r="C7" s="14" t="s">
        <v>2</v>
      </c>
      <c r="D7" s="12">
        <f t="shared" ref="D7:I7" si="0">SUM(D5:D6)</f>
        <v>9468093</v>
      </c>
      <c r="E7" s="12">
        <f t="shared" si="0"/>
        <v>9186472</v>
      </c>
      <c r="F7" s="12">
        <f t="shared" si="0"/>
        <v>10212655</v>
      </c>
      <c r="G7" s="12">
        <f t="shared" si="0"/>
        <v>10270045</v>
      </c>
      <c r="H7" s="12">
        <f t="shared" si="0"/>
        <v>8890888</v>
      </c>
      <c r="I7" s="12">
        <f t="shared" si="0"/>
        <v>10462501</v>
      </c>
      <c r="J7" s="12">
        <f>SUM(J5:J6)</f>
        <v>10693674</v>
      </c>
      <c r="K7" s="12">
        <v>11896110</v>
      </c>
      <c r="L7" s="30">
        <v>12358244</v>
      </c>
      <c r="M7" s="30">
        <v>11790756</v>
      </c>
      <c r="N7" s="30">
        <v>12026296</v>
      </c>
      <c r="O7" s="30">
        <v>11438011</v>
      </c>
    </row>
    <row r="8" spans="1:32">
      <c r="A8" s="4"/>
      <c r="B8" s="4"/>
      <c r="C8" s="4"/>
      <c r="AF8" s="7" t="s">
        <v>56</v>
      </c>
    </row>
    <row r="9" spans="1:32">
      <c r="A9" s="4"/>
      <c r="B9" s="4"/>
      <c r="C9" s="4"/>
      <c r="O9" s="23"/>
      <c r="P9" s="23"/>
      <c r="Q9" s="23"/>
    </row>
    <row r="10" spans="1:32">
      <c r="R10" s="22"/>
    </row>
    <row r="11" spans="1:32">
      <c r="R11" s="22"/>
    </row>
    <row r="12" spans="1:32">
      <c r="R12" s="22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3" customFormat="1">
      <c r="A1" s="32" t="s">
        <v>40</v>
      </c>
      <c r="B1" s="32" t="s">
        <v>41</v>
      </c>
      <c r="C1" s="32" t="s">
        <v>42</v>
      </c>
      <c r="D1" s="33" t="s">
        <v>49</v>
      </c>
      <c r="G1" s="33">
        <v>1</v>
      </c>
      <c r="H1" s="33" t="s">
        <v>50</v>
      </c>
    </row>
    <row r="2" spans="1:8" s="33" customFormat="1">
      <c r="A2" s="33">
        <v>7</v>
      </c>
      <c r="B2" s="33" t="s">
        <v>57</v>
      </c>
      <c r="C2" s="33">
        <v>2024</v>
      </c>
      <c r="D2" s="33">
        <f>C2-1</f>
        <v>2023</v>
      </c>
      <c r="G2" s="33">
        <v>2</v>
      </c>
      <c r="H2" s="33" t="s">
        <v>51</v>
      </c>
    </row>
    <row r="3" spans="1:8" ht="52.5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1" t="str">
        <f>A5&amp;$A$2&amp;VLOOKUP($A$2,$G$1:$H$31,2,0)&amp;" "&amp;$B$2&amp;" "&amp;$C$2</f>
        <v>Number of Total Passengers as of 7th May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1" t="str">
        <f>A7&amp;$A$2&amp;VLOOKUP($A$2,$G$1:$H$31,2,0)&amp;" "&amp;$B$2&amp;" "&amp;$C$2</f>
        <v>Number of Total Flights as of 7th May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1" t="str">
        <f>A9&amp;$A$2&amp;VLOOKUP($A$2,$G$1:$H$31,2,0)&amp;" "&amp;$B$2&amp;" "&amp;$C$2</f>
        <v>Total Passengers as of 7th May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9" t="str">
        <f>A11&amp;TEXT('12-Months PAX'!$D$4,"mmmm")&amp;" "&amp;$D$2</f>
        <v>Total Passengers since May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d1f8fc93-d40b-44ac-9772-57f29c0b5a08"/>
    <ds:schemaRef ds:uri="e888b3db-7650-4fb5-87c2-1adeb607d113"/>
  </ds:schemaRefs>
</ds:datastoreItem>
</file>

<file path=customXml/itemProps2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2024-05-08T07:01:40Z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