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atchapon.p\Documents\No Time\DG Division\Form and Checklist\Form\"/>
    </mc:Choice>
  </mc:AlternateContent>
  <xr:revisionPtr revIDLastSave="0" documentId="13_ncr:1_{8629D6A8-13A7-40C4-863C-2627331B1A73}" xr6:coauthVersionLast="47" xr6:coauthVersionMax="47" xr10:uidLastSave="{00000000-0000-0000-0000-000000000000}"/>
  <bookViews>
    <workbookView xWindow="45972" yWindow="-108" windowWidth="23256" windowHeight="12456" xr2:uid="{8F71DF7A-D36C-4D8B-A54D-54C6DC8D5570}"/>
  </bookViews>
  <sheets>
    <sheet name="Shipment Report" sheetId="1" r:id="rId1"/>
    <sheet name="DV" sheetId="2" state="hidden" r:id="rId2"/>
    <sheet name="Result" sheetId="3" state="hidden" r:id="rId3"/>
  </sheets>
  <definedNames>
    <definedName name="_xlnm._FilterDatabase" localSheetId="1" hidden="1">DV!$B$1:$E$1</definedName>
    <definedName name="_xlnm._FilterDatabase" localSheetId="2" hidden="1">Result!$B$1:$E$1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2" i="3" l="1" a="1"/>
  <c r="F32" i="3" s="1"/>
  <c r="F33" i="3" a="1"/>
  <c r="F33" i="3"/>
  <c r="F34" i="3" a="1"/>
  <c r="F34" i="3" s="1"/>
  <c r="F48" i="3"/>
  <c r="F84" i="3" a="1"/>
  <c r="F84" i="3"/>
  <c r="F85" i="3" a="1"/>
  <c r="F85" i="3" s="1"/>
  <c r="F120" i="3"/>
  <c r="F121" i="3" a="1"/>
  <c r="F121" i="3" s="1"/>
  <c r="F122" i="3" a="1"/>
  <c r="F122" i="3" s="1"/>
  <c r="F123" i="3" a="1"/>
  <c r="F123" i="3" s="1"/>
  <c r="F124" i="3" a="1"/>
  <c r="F124" i="3" s="1"/>
  <c r="F177" i="3" a="1"/>
  <c r="F177" i="3" s="1"/>
  <c r="F178" i="3" a="1"/>
  <c r="F178" i="3" s="1"/>
  <c r="F215" i="3" a="1"/>
  <c r="F215" i="3" s="1"/>
  <c r="F216" i="3" a="1"/>
  <c r="F216" i="3"/>
  <c r="F217" i="3" a="1"/>
  <c r="F217" i="3" s="1"/>
  <c r="F253" i="3" a="1"/>
  <c r="F253" i="3"/>
  <c r="F254" i="3" a="1"/>
  <c r="F254" i="3" s="1"/>
  <c r="F308" i="3" a="1"/>
  <c r="F308" i="3" s="1"/>
  <c r="F309" i="3" a="1"/>
  <c r="F309" i="3" s="1"/>
  <c r="F310" i="3" a="1"/>
  <c r="F310" i="3" s="1"/>
  <c r="F346" i="3" a="1"/>
  <c r="F346" i="3" s="1"/>
  <c r="F347" i="3" a="1"/>
  <c r="F347" i="3" s="1"/>
  <c r="F348" i="3" a="1"/>
  <c r="F348" i="3"/>
  <c r="F349" i="3" a="1"/>
  <c r="F349" i="3" s="1"/>
  <c r="F385" i="3" a="1"/>
  <c r="F385" i="3" s="1"/>
  <c r="F386" i="3" a="1"/>
  <c r="F386" i="3" s="1"/>
  <c r="F404" i="3" a="1"/>
  <c r="F404" i="3" s="1"/>
  <c r="F444" i="3" a="1"/>
  <c r="F444" i="3" s="1"/>
  <c r="F445" i="3" a="1"/>
  <c r="F445" i="3"/>
  <c r="F446" i="3" a="1"/>
  <c r="F446" i="3" s="1"/>
  <c r="F502" i="3" a="1"/>
  <c r="F502" i="3" s="1"/>
  <c r="F524" i="3" a="1"/>
  <c r="F524" i="3" s="1"/>
  <c r="F538" i="3" a="1"/>
  <c r="F538" i="3"/>
  <c r="F539" i="3" a="1"/>
  <c r="F539" i="3" s="1"/>
  <c r="F572" i="3" a="1"/>
  <c r="F572" i="3" s="1"/>
  <c r="F573" i="3" a="1"/>
  <c r="F573" i="3" s="1"/>
  <c r="F574" i="3" a="1"/>
  <c r="F574" i="3" s="1"/>
  <c r="F620" i="3" a="1"/>
  <c r="F620" i="3" s="1"/>
  <c r="F656" i="3" a="1"/>
  <c r="F656" i="3" s="1"/>
  <c r="F657" i="3" a="1"/>
  <c r="F657" i="3" s="1"/>
  <c r="F692" i="3" a="1"/>
  <c r="F692" i="3" s="1"/>
  <c r="F693" i="3" a="1"/>
  <c r="F693" i="3" s="1"/>
  <c r="F694" i="3" a="1"/>
  <c r="F694" i="3" s="1"/>
  <c r="F704" i="3" a="1"/>
  <c r="F704" i="3" s="1"/>
  <c r="F728" i="3" a="1"/>
  <c r="F728" i="3" s="1"/>
  <c r="F740" i="3" a="1"/>
  <c r="F740" i="3"/>
  <c r="F741" i="3" a="1"/>
  <c r="F741" i="3" s="1"/>
  <c r="F780" i="3" a="1"/>
  <c r="F780" i="3" s="1"/>
  <c r="F781" i="3" a="1"/>
  <c r="F781" i="3" s="1"/>
  <c r="F800" i="3" a="1"/>
  <c r="F800" i="3" s="1"/>
  <c r="F801" i="3" a="1"/>
  <c r="F801" i="3" s="1"/>
  <c r="F802" i="3" a="1"/>
  <c r="F802" i="3" s="1"/>
  <c r="F824" i="3" a="1"/>
  <c r="F824" i="3" s="1"/>
  <c r="F830" i="3" a="1"/>
  <c r="F830" i="3" s="1"/>
  <c r="F832" i="3" a="1"/>
  <c r="F832" i="3" s="1"/>
  <c r="F851" i="3" a="1"/>
  <c r="F851" i="3" s="1"/>
  <c r="F852" i="3" a="1"/>
  <c r="F852" i="3" s="1"/>
  <c r="F853" i="3" a="1"/>
  <c r="F853" i="3"/>
  <c r="F854" i="3" a="1"/>
  <c r="F854" i="3" s="1"/>
  <c r="F872" i="3" a="1"/>
  <c r="F872" i="3" s="1"/>
  <c r="F873" i="3" a="1"/>
  <c r="F873" i="3" s="1"/>
  <c r="F874" i="3" a="1"/>
  <c r="F874" i="3"/>
  <c r="F912" i="3" a="1"/>
  <c r="F912" i="3" s="1"/>
  <c r="F913" i="3" a="1"/>
  <c r="F913" i="3" s="1"/>
  <c r="F914" i="3" a="1"/>
  <c r="F914" i="3" s="1"/>
  <c r="F915" i="3" a="1"/>
  <c r="F915" i="3" s="1"/>
  <c r="F916" i="3" a="1"/>
  <c r="F916" i="3" s="1"/>
  <c r="F934" i="3" a="1"/>
  <c r="F934" i="3"/>
  <c r="F935" i="3" a="1"/>
  <c r="F935" i="3" s="1"/>
  <c r="F936" i="3" a="1"/>
  <c r="F936" i="3" s="1"/>
  <c r="F937" i="3" a="1"/>
  <c r="F937" i="3" s="1"/>
  <c r="F956" i="3" a="1"/>
  <c r="F956" i="3"/>
  <c r="F957" i="3" a="1"/>
  <c r="F957" i="3" s="1"/>
  <c r="F958" i="3" a="1"/>
  <c r="F958" i="3" s="1"/>
  <c r="F996" i="3" a="1"/>
  <c r="F996" i="3" s="1"/>
  <c r="F997" i="3" a="1"/>
  <c r="F997" i="3"/>
  <c r="F998" i="3" a="1"/>
  <c r="F998" i="3" s="1"/>
  <c r="F999" i="3" a="1"/>
  <c r="F999" i="3" s="1"/>
  <c r="F1016" i="3" a="1"/>
  <c r="F1016" i="3" s="1"/>
  <c r="F1017" i="3" a="1"/>
  <c r="F1017" i="3" s="1"/>
  <c r="F1018" i="3" a="1"/>
  <c r="F1018" i="3"/>
  <c r="F1019" i="3" a="1"/>
  <c r="F1019" i="3" s="1"/>
  <c r="F1040" i="3" a="1"/>
  <c r="F1040" i="3"/>
  <c r="F1041" i="3" a="1"/>
  <c r="F1041" i="3" s="1"/>
  <c r="F1058" i="3" a="1"/>
  <c r="F1058" i="3" s="1"/>
  <c r="F1078" i="3"/>
  <c r="F1079" i="3" a="1"/>
  <c r="F1079" i="3" s="1"/>
  <c r="F1080" i="3" a="1"/>
  <c r="F1080" i="3" s="1"/>
  <c r="F1081" i="3" a="1"/>
  <c r="F1081" i="3" s="1"/>
  <c r="F1082" i="3" a="1"/>
  <c r="F1082" i="3" s="1"/>
  <c r="F1100" i="3" a="1"/>
  <c r="F1100" i="3" s="1"/>
  <c r="F1101" i="3" a="1"/>
  <c r="F1101" i="3" s="1"/>
  <c r="F1102" i="3" a="1"/>
  <c r="F1102" i="3" s="1"/>
  <c r="F1103" i="3" a="1"/>
  <c r="F1103" i="3" s="1"/>
  <c r="F1141" i="3"/>
  <c r="F1142" i="3" a="1"/>
  <c r="F1142" i="3" s="1"/>
  <c r="F1184" i="3" a="1"/>
  <c r="F1184" i="3"/>
  <c r="F1200" i="3" a="1"/>
  <c r="F1200" i="3"/>
  <c r="F1201" i="3" a="1"/>
  <c r="F1201" i="3"/>
  <c r="F1208" i="3" a="1"/>
  <c r="F1208" i="3" s="1"/>
  <c r="F1213" i="3" a="1"/>
  <c r="F1213" i="3"/>
  <c r="F1214" i="3" a="1"/>
  <c r="F1214" i="3"/>
  <c r="F1220" i="3" a="1"/>
  <c r="F1220" i="3" s="1"/>
  <c r="F1221" i="3" a="1"/>
  <c r="F1221" i="3"/>
  <c r="F1226" i="3" a="1"/>
  <c r="F1226" i="3" s="1"/>
  <c r="F1228" i="3" a="1"/>
  <c r="F1228" i="3" s="1"/>
  <c r="F1233" i="3" a="1"/>
  <c r="F1233" i="3"/>
  <c r="F1234" i="3" a="1"/>
  <c r="F1234" i="3"/>
  <c r="F1235" i="3" a="1"/>
  <c r="F1235" i="3" s="1"/>
  <c r="F1246" i="3" a="1"/>
  <c r="F1246" i="3" s="1"/>
  <c r="F1247" i="3" a="1"/>
  <c r="F1247" i="3"/>
  <c r="F1248" i="3" a="1"/>
  <c r="F1248" i="3"/>
  <c r="F1261" i="3" a="1"/>
  <c r="F1261" i="3"/>
  <c r="F1262" i="3" a="1"/>
  <c r="F1262" i="3" s="1"/>
  <c r="F1263" i="3" a="1"/>
  <c r="F1263" i="3" s="1"/>
  <c r="F1268" i="3" a="1"/>
  <c r="F1268" i="3" s="1"/>
  <c r="F1269" i="3" a="1"/>
  <c r="F1269" i="3"/>
  <c r="F1270" i="3" a="1"/>
  <c r="F1270" i="3" s="1"/>
  <c r="F1282" i="3" a="1"/>
  <c r="F1282" i="3" s="1"/>
  <c r="F1283" i="3" a="1"/>
  <c r="F1283" i="3" s="1"/>
  <c r="F1284" i="3" a="1"/>
  <c r="F1284" i="3"/>
  <c r="F1285" i="3" a="1"/>
  <c r="F1285" i="3" s="1"/>
  <c r="F1292" i="3" a="1"/>
  <c r="F1292" i="3" s="1"/>
  <c r="F1293" i="3" a="1"/>
  <c r="F1293" i="3" s="1"/>
  <c r="F1298" i="3" a="1"/>
  <c r="F1298" i="3" s="1"/>
  <c r="F1300" i="3" a="1"/>
  <c r="F1300" i="3" s="1"/>
  <c r="F1306" i="3" a="1"/>
  <c r="F1306" i="3"/>
  <c r="F1307" i="3" a="1"/>
  <c r="F1307" i="3"/>
  <c r="F1316" i="3" a="1"/>
  <c r="F1316" i="3" s="1"/>
  <c r="F1321" i="3" a="1"/>
  <c r="F1321" i="3"/>
  <c r="F1322" i="3" a="1"/>
  <c r="F1322" i="3" s="1"/>
  <c r="F1323" i="3" a="1"/>
  <c r="F1323" i="3"/>
  <c r="F1329" i="3" a="1"/>
  <c r="F1329" i="3"/>
  <c r="F1330" i="3" a="1"/>
  <c r="F1330" i="3"/>
  <c r="F1331" i="3" a="1"/>
  <c r="F1331" i="3" s="1"/>
  <c r="F1344" i="3" a="1"/>
  <c r="F1344" i="3" s="1"/>
  <c r="F1345" i="3" a="1"/>
  <c r="F1345" i="3"/>
  <c r="F1346" i="3" a="1"/>
  <c r="F1346" i="3" s="1"/>
  <c r="F1352" i="3" a="1"/>
  <c r="F1352" i="3" s="1"/>
  <c r="F1353" i="3" a="1"/>
  <c r="F1353" i="3"/>
  <c r="F1354" i="3" a="1"/>
  <c r="F1354" i="3" s="1"/>
  <c r="F1367" i="3" a="1"/>
  <c r="F1367" i="3" s="1"/>
  <c r="F1368" i="3" a="1"/>
  <c r="F1368" i="3" s="1"/>
  <c r="F1369" i="3" a="1"/>
  <c r="F1369" i="3"/>
  <c r="F1370" i="3" a="1"/>
  <c r="F1370" i="3" s="1"/>
  <c r="F1376" i="3" a="1"/>
  <c r="F1376" i="3" s="1"/>
  <c r="F1377" i="3" a="1"/>
  <c r="F1377" i="3"/>
  <c r="F1378" i="3" a="1"/>
  <c r="F1378" i="3" s="1"/>
  <c r="F1392" i="3" a="1"/>
  <c r="F1392" i="3"/>
  <c r="F1393" i="3" a="1"/>
  <c r="F1393" i="3"/>
  <c r="F1400" i="3" a="1"/>
  <c r="F1400" i="3" s="1"/>
  <c r="F1401" i="3" a="1"/>
  <c r="F1401" i="3" s="1"/>
  <c r="F1406" i="3" a="1"/>
  <c r="F1406" i="3" s="1"/>
  <c r="F1408" i="3" a="1"/>
  <c r="F1408" i="3" s="1"/>
  <c r="F1414" i="3" a="1"/>
  <c r="F1414" i="3" s="1"/>
  <c r="F1415" i="3" a="1"/>
  <c r="F1415" i="3"/>
  <c r="F1416" i="3" a="1"/>
  <c r="F1416" i="3" s="1"/>
  <c r="F1424" i="3" a="1"/>
  <c r="F1424" i="3" s="1"/>
  <c r="F1430" i="3" a="1"/>
  <c r="F1430" i="3" s="1"/>
  <c r="F1431" i="3" a="1"/>
  <c r="F1431" i="3"/>
  <c r="F1432" i="3" a="1"/>
  <c r="F1432" i="3" s="1"/>
  <c r="F1438" i="3" a="1"/>
  <c r="F1438" i="3"/>
  <c r="F1439" i="3" a="1"/>
  <c r="F1439" i="3" s="1"/>
  <c r="F1440" i="3" a="1"/>
  <c r="F1440" i="3" s="1"/>
  <c r="F1448" i="3" a="1"/>
  <c r="F1448" i="3" s="1"/>
  <c r="F1449" i="3" a="1"/>
  <c r="F1449" i="3" s="1"/>
  <c r="F1454" i="3" a="1"/>
  <c r="F1454" i="3" s="1"/>
  <c r="F1455" i="3" a="1"/>
  <c r="F1455" i="3"/>
  <c r="F1456" i="3" a="1"/>
  <c r="F1456" i="3" s="1"/>
  <c r="F1462" i="3" a="1"/>
  <c r="F1462" i="3" s="1"/>
  <c r="F1463" i="3" a="1"/>
  <c r="F1463" i="3"/>
  <c r="F1464" i="3" a="1"/>
  <c r="F1464" i="3" s="1"/>
  <c r="F1477" i="3" a="1"/>
  <c r="F1477" i="3"/>
  <c r="F1478" i="3" a="1"/>
  <c r="F1478" i="3" s="1"/>
  <c r="F1479" i="3" a="1"/>
  <c r="F1479" i="3" s="1"/>
  <c r="F1484" i="3" a="1"/>
  <c r="F1484" i="3" s="1"/>
  <c r="F1485" i="3" a="1"/>
  <c r="F1485" i="3"/>
  <c r="F1486" i="3" a="1"/>
  <c r="F1486" i="3" s="1"/>
  <c r="F1487" i="3" a="1"/>
  <c r="F1487" i="3" s="1"/>
  <c r="F1501" i="3" a="1"/>
  <c r="F1501" i="3" s="1"/>
  <c r="F1502" i="3" a="1"/>
  <c r="F1502" i="3" s="1"/>
  <c r="F1503" i="3" a="1"/>
  <c r="F1503" i="3"/>
  <c r="F1504" i="3" a="1"/>
  <c r="F1504" i="3" s="1"/>
  <c r="F1511" i="3" a="1"/>
  <c r="F1511" i="3" s="1"/>
  <c r="F1512" i="3" a="1"/>
  <c r="F1512" i="3" s="1"/>
  <c r="F1513" i="3" a="1"/>
  <c r="F1513" i="3" s="1"/>
  <c r="F1514" i="3" a="1"/>
  <c r="F1514" i="3" s="1"/>
  <c r="F1515" i="3" a="1"/>
  <c r="F1515" i="3" s="1"/>
  <c r="F1522" i="3" a="1"/>
  <c r="F1522" i="3"/>
  <c r="F1523" i="3" a="1"/>
  <c r="F1523" i="3" s="1"/>
  <c r="F1524" i="3" a="1"/>
  <c r="F1524" i="3" s="1"/>
  <c r="F1532" i="3" a="1"/>
  <c r="F1532" i="3" s="1"/>
  <c r="F1533" i="3" a="1"/>
  <c r="F1533" i="3"/>
  <c r="F1550" i="3" a="1"/>
  <c r="F1550" i="3" s="1"/>
  <c r="F1551" i="3" a="1"/>
  <c r="F1551" i="3" s="1"/>
  <c r="F1553" i="3" a="1"/>
  <c r="F1553" i="3" s="1"/>
  <c r="F1559" i="3" a="1"/>
  <c r="F1559" i="3" s="1"/>
  <c r="F1560" i="3" a="1"/>
  <c r="F1560" i="3" s="1"/>
  <c r="F1561" i="3" a="1"/>
  <c r="F1561" i="3" s="1"/>
  <c r="F1562" i="3" a="1"/>
  <c r="F1562" i="3" s="1"/>
  <c r="F1563" i="3" a="1"/>
  <c r="F1563" i="3" s="1"/>
  <c r="F1569" i="3" a="1"/>
  <c r="F1569" i="3"/>
  <c r="F1570" i="3" a="1"/>
  <c r="F1570" i="3" s="1"/>
  <c r="F1571" i="3" a="1"/>
  <c r="F1571" i="3" s="1"/>
  <c r="F1572" i="3" a="1"/>
  <c r="F1572" i="3" s="1"/>
  <c r="F1580" i="3" a="1"/>
  <c r="F1580" i="3" s="1"/>
  <c r="F1581" i="3" a="1"/>
  <c r="F1581" i="3"/>
  <c r="F1592" i="3" a="1"/>
  <c r="F1592" i="3" s="1"/>
  <c r="F1598" i="3" a="1"/>
  <c r="F1598" i="3" s="1"/>
  <c r="F1599" i="3" a="1"/>
  <c r="F1599" i="3"/>
  <c r="F1601" i="3" a="1"/>
  <c r="F1601" i="3" s="1"/>
  <c r="F1607" i="3" a="1"/>
  <c r="F1607" i="3" s="1"/>
  <c r="F1608" i="3" a="1"/>
  <c r="F1608" i="3" s="1"/>
  <c r="F1609" i="3" a="1"/>
  <c r="F1609" i="3" s="1"/>
  <c r="F1610" i="3" a="1"/>
  <c r="F1610" i="3" s="1"/>
  <c r="F1617" i="3" a="1"/>
  <c r="F1617" i="3"/>
  <c r="F1618" i="3" a="1"/>
  <c r="F1618" i="3" s="1"/>
  <c r="F1619" i="3" a="1"/>
  <c r="F1619" i="3" s="1"/>
  <c r="F1620" i="3" a="1"/>
  <c r="F1620" i="3" s="1"/>
  <c r="F1628" i="3" a="1"/>
  <c r="F1628" i="3" s="1"/>
  <c r="F1629" i="3" a="1"/>
  <c r="F1629" i="3"/>
  <c r="F1630" i="3" a="1"/>
  <c r="F1630" i="3" s="1"/>
  <c r="F1645" i="3" a="1"/>
  <c r="F1645" i="3" s="1"/>
  <c r="F1646" i="3" a="1"/>
  <c r="F1646" i="3" s="1"/>
  <c r="F1647" i="3" a="1"/>
  <c r="F1647" i="3" s="1"/>
  <c r="F1649" i="3" a="1"/>
  <c r="F1649" i="3" s="1"/>
  <c r="F1657" i="3" a="1"/>
  <c r="F1657" i="3" s="1"/>
  <c r="F1658" i="3" a="1"/>
  <c r="F1658" i="3" s="1"/>
  <c r="F1659" i="3" a="1"/>
  <c r="F1659" i="3"/>
  <c r="F1660" i="3" a="1"/>
  <c r="F1660" i="3" s="1"/>
  <c r="F1665" i="3" a="1"/>
  <c r="F1665" i="3"/>
  <c r="F1666" i="3" a="1"/>
  <c r="F1666" i="3" s="1"/>
  <c r="F1667" i="3" a="1"/>
  <c r="F1667" i="3"/>
  <c r="F1680" i="3" a="1"/>
  <c r="F1680" i="3"/>
  <c r="F1681" i="3" a="1"/>
  <c r="F1681" i="3"/>
  <c r="F1682" i="3" a="1"/>
  <c r="F1682" i="3" s="1"/>
  <c r="F1688" i="3" a="1"/>
  <c r="F1688" i="3" s="1"/>
  <c r="F1689" i="3" a="1"/>
  <c r="F1689" i="3"/>
  <c r="F1703" i="3" a="1"/>
  <c r="F1703" i="3"/>
  <c r="F1704" i="3" a="1"/>
  <c r="F1704" i="3"/>
  <c r="F1705" i="3" a="1"/>
  <c r="F1705" i="3" s="1"/>
  <c r="F1712" i="3" a="1"/>
  <c r="F1712" i="3" s="1"/>
  <c r="F1713" i="3" a="1"/>
  <c r="F1713" i="3"/>
  <c r="F1728" i="3" a="1"/>
  <c r="F1728" i="3"/>
  <c r="F1729" i="3" a="1"/>
  <c r="F1729" i="3" s="1"/>
  <c r="F1730" i="3" a="1"/>
  <c r="F1730" i="3" s="1"/>
  <c r="F1736" i="3" a="1"/>
  <c r="F1736" i="3" s="1"/>
  <c r="F1737" i="3" a="1"/>
  <c r="F1737" i="3" s="1"/>
  <c r="F1738" i="3" a="1"/>
  <c r="F1738" i="3" s="1"/>
  <c r="F1739" i="3" a="1"/>
  <c r="F1739" i="3"/>
  <c r="F1748" i="3" a="1"/>
  <c r="F1748" i="3" s="1"/>
  <c r="F1749" i="3" a="1"/>
  <c r="F1749" i="3" s="1"/>
  <c r="F1766" i="3" a="1"/>
  <c r="F1766" i="3" s="1"/>
  <c r="F1767" i="3" a="1"/>
  <c r="F1767" i="3" s="1"/>
  <c r="F1770" i="3" a="1"/>
  <c r="F1770" i="3" s="1"/>
  <c r="F1777" i="3" a="1"/>
  <c r="F1777" i="3" s="1"/>
  <c r="F1778" i="3" a="1"/>
  <c r="F1778" i="3" s="1"/>
  <c r="F1779" i="3" a="1"/>
  <c r="F1779" i="3" s="1"/>
  <c r="F1780" i="3" a="1"/>
  <c r="F1780" i="3" s="1"/>
  <c r="F1787" i="3" a="1"/>
  <c r="F1787" i="3" s="1"/>
  <c r="F1788" i="3" a="1"/>
  <c r="F1788" i="3"/>
  <c r="F1789" i="3" a="1"/>
  <c r="F1789" i="3" s="1"/>
  <c r="F1790" i="3" a="1"/>
  <c r="F1790" i="3" s="1"/>
  <c r="F1797" i="3" a="1"/>
  <c r="F1797" i="3" s="1"/>
  <c r="F1798" i="3" a="1"/>
  <c r="F1798" i="3" s="1"/>
  <c r="F1799" i="3" a="1"/>
  <c r="F1799" i="3" s="1"/>
  <c r="F1800" i="3" a="1"/>
  <c r="F1800" i="3"/>
  <c r="F1808" i="3" a="1"/>
  <c r="F1808" i="3" s="1"/>
  <c r="F1809" i="3" a="1"/>
  <c r="F1809" i="3" s="1"/>
  <c r="F1810" i="3" a="1"/>
  <c r="F1810" i="3" s="1"/>
  <c r="F1811" i="3" a="1"/>
  <c r="F1811" i="3" s="1"/>
  <c r="F1820" i="3" a="1"/>
  <c r="F1820" i="3" s="1"/>
  <c r="F1821" i="3" a="1"/>
  <c r="F1821" i="3" s="1"/>
  <c r="F1838" i="3" a="1"/>
  <c r="F1838" i="3" s="1"/>
  <c r="F1839" i="3" a="1"/>
  <c r="F1839" i="3" s="1"/>
  <c r="F1842" i="3" a="1"/>
  <c r="F1842" i="3" s="1"/>
  <c r="F1849" i="3" a="1"/>
  <c r="F1849" i="3" s="1"/>
  <c r="F1850" i="3" a="1"/>
  <c r="F1850" i="3" s="1"/>
  <c r="F1851" i="3" a="1"/>
  <c r="F1851" i="3" s="1"/>
  <c r="F1852" i="3" a="1"/>
  <c r="F1852" i="3" s="1"/>
  <c r="F1859" i="3" a="1"/>
  <c r="F1859" i="3" s="1"/>
  <c r="F1860" i="3" a="1"/>
  <c r="F1860" i="3"/>
  <c r="F1861" i="3" a="1"/>
  <c r="F1861" i="3" s="1"/>
  <c r="F1862" i="3" a="1"/>
  <c r="F1862" i="3" s="1"/>
  <c r="F1869" i="3" a="1"/>
  <c r="F1869" i="3" s="1"/>
  <c r="F1870" i="3" a="1"/>
  <c r="F1870" i="3" s="1"/>
  <c r="F1871" i="3" a="1"/>
  <c r="F1871" i="3" s="1"/>
  <c r="F1872" i="3" a="1"/>
  <c r="F1872" i="3"/>
  <c r="F1880" i="3" a="1"/>
  <c r="F1880" i="3" s="1"/>
  <c r="F1881" i="3" a="1"/>
  <c r="F1881" i="3" s="1"/>
  <c r="F1882" i="3" a="1"/>
  <c r="F1882" i="3" s="1"/>
  <c r="F1883" i="3" a="1"/>
  <c r="F1883" i="3" s="1"/>
  <c r="F1892" i="3" a="1"/>
  <c r="F1892" i="3" s="1"/>
  <c r="F1893" i="3" a="1"/>
  <c r="F1893" i="3" s="1"/>
  <c r="F1910" i="3" a="1"/>
  <c r="F1910" i="3" s="1"/>
  <c r="F1911" i="3" a="1"/>
  <c r="F1911" i="3" s="1"/>
  <c r="F1914" i="3" a="1"/>
  <c r="F1914" i="3" s="1"/>
  <c r="F1921" i="3" a="1"/>
  <c r="F1921" i="3" s="1"/>
  <c r="F1922" i="3" a="1"/>
  <c r="F1922" i="3" s="1"/>
  <c r="F1923" i="3" a="1"/>
  <c r="F1923" i="3" s="1"/>
  <c r="F1924" i="3" a="1"/>
  <c r="F1924" i="3" s="1"/>
  <c r="E3" i="3"/>
  <c r="F3" i="3" s="1" a="1"/>
  <c r="F3" i="3" s="1"/>
  <c r="E4" i="3"/>
  <c r="F4" i="3" s="1" a="1"/>
  <c r="F4" i="3" s="1"/>
  <c r="E5" i="3"/>
  <c r="F5" i="3" s="1" a="1"/>
  <c r="F5" i="3" s="1"/>
  <c r="E6" i="3"/>
  <c r="F6" i="3" s="1" a="1"/>
  <c r="F6" i="3" s="1"/>
  <c r="E7" i="3"/>
  <c r="F7" i="3" s="1" a="1"/>
  <c r="F7" i="3" s="1"/>
  <c r="E8" i="3"/>
  <c r="F8" i="3" s="1" a="1"/>
  <c r="F8" i="3" s="1"/>
  <c r="E9" i="3"/>
  <c r="F9" i="3" s="1" a="1"/>
  <c r="F9" i="3" s="1"/>
  <c r="E10" i="3"/>
  <c r="F10" i="3" s="1" a="1"/>
  <c r="F10" i="3" s="1"/>
  <c r="E11" i="3"/>
  <c r="F11" i="3" s="1" a="1"/>
  <c r="F11" i="3" s="1"/>
  <c r="E12" i="3"/>
  <c r="F12" i="3" s="1" a="1"/>
  <c r="F12" i="3" s="1"/>
  <c r="E13" i="3"/>
  <c r="F13" i="3" s="1" a="1"/>
  <c r="F13" i="3" s="1"/>
  <c r="E14" i="3"/>
  <c r="F14" i="3" s="1" a="1"/>
  <c r="F14" i="3" s="1"/>
  <c r="E15" i="3"/>
  <c r="F15" i="3" s="1" a="1"/>
  <c r="F15" i="3" s="1"/>
  <c r="E16" i="3"/>
  <c r="F16" i="3" s="1" a="1"/>
  <c r="F16" i="3" s="1"/>
  <c r="E17" i="3"/>
  <c r="F17" i="3" s="1" a="1"/>
  <c r="F17" i="3" s="1"/>
  <c r="E18" i="3"/>
  <c r="F18" i="3" s="1" a="1"/>
  <c r="F18" i="3" s="1"/>
  <c r="E19" i="3"/>
  <c r="F19" i="3" s="1" a="1"/>
  <c r="F19" i="3" s="1"/>
  <c r="E20" i="3"/>
  <c r="F20" i="3" s="1" a="1"/>
  <c r="F20" i="3" s="1"/>
  <c r="E21" i="3"/>
  <c r="F21" i="3" s="1" a="1"/>
  <c r="F21" i="3" s="1"/>
  <c r="E22" i="3"/>
  <c r="F22" i="3" s="1" a="1"/>
  <c r="F22" i="3" s="1"/>
  <c r="E23" i="3"/>
  <c r="F23" i="3" s="1" a="1"/>
  <c r="F23" i="3" s="1"/>
  <c r="E24" i="3"/>
  <c r="F24" i="3" s="1" a="1"/>
  <c r="F24" i="3" s="1"/>
  <c r="E25" i="3"/>
  <c r="F25" i="3" s="1" a="1"/>
  <c r="F25" i="3" s="1"/>
  <c r="E26" i="3"/>
  <c r="F26" i="3" s="1" a="1"/>
  <c r="F26" i="3" s="1"/>
  <c r="E27" i="3"/>
  <c r="F27" i="3" s="1" a="1"/>
  <c r="F27" i="3" s="1"/>
  <c r="E28" i="3"/>
  <c r="F28" i="3" s="1" a="1"/>
  <c r="F28" i="3" s="1"/>
  <c r="E29" i="3"/>
  <c r="F29" i="3" s="1" a="1"/>
  <c r="F29" i="3" s="1"/>
  <c r="E30" i="3"/>
  <c r="F30" i="3" s="1" a="1"/>
  <c r="F30" i="3" s="1"/>
  <c r="E31" i="3"/>
  <c r="F31" i="3" s="1" a="1"/>
  <c r="F31" i="3" s="1"/>
  <c r="E32" i="3"/>
  <c r="E33" i="3"/>
  <c r="E34" i="3"/>
  <c r="E35" i="3"/>
  <c r="F35" i="3" s="1" a="1"/>
  <c r="F35" i="3" s="1"/>
  <c r="E36" i="3"/>
  <c r="F36" i="3" s="1" a="1"/>
  <c r="F36" i="3" s="1"/>
  <c r="E37" i="3"/>
  <c r="F37" i="3" s="1" a="1"/>
  <c r="F37" i="3" s="1"/>
  <c r="E38" i="3"/>
  <c r="F38" i="3" s="1" a="1"/>
  <c r="F38" i="3" s="1"/>
  <c r="E39" i="3"/>
  <c r="F39" i="3" s="1" a="1"/>
  <c r="F39" i="3" s="1"/>
  <c r="E40" i="3"/>
  <c r="F40" i="3" s="1" a="1"/>
  <c r="F40" i="3" s="1"/>
  <c r="E41" i="3"/>
  <c r="F41" i="3" s="1" a="1"/>
  <c r="F41" i="3" s="1"/>
  <c r="E42" i="3"/>
  <c r="F42" i="3" s="1" a="1"/>
  <c r="F42" i="3" s="1"/>
  <c r="E43" i="3"/>
  <c r="F43" i="3" s="1" a="1"/>
  <c r="F43" i="3" s="1"/>
  <c r="E44" i="3"/>
  <c r="F44" i="3" s="1" a="1"/>
  <c r="F44" i="3" s="1"/>
  <c r="E45" i="3"/>
  <c r="F45" i="3" s="1" a="1"/>
  <c r="F45" i="3" s="1"/>
  <c r="E46" i="3"/>
  <c r="F46" i="3" s="1" a="1"/>
  <c r="F46" i="3" s="1"/>
  <c r="E47" i="3"/>
  <c r="F47" i="3" s="1" a="1"/>
  <c r="F47" i="3" s="1"/>
  <c r="E48" i="3"/>
  <c r="F48" i="3" s="1" a="1"/>
  <c r="E49" i="3"/>
  <c r="F49" i="3" s="1" a="1"/>
  <c r="F49" i="3" s="1"/>
  <c r="E50" i="3"/>
  <c r="F50" i="3" s="1" a="1"/>
  <c r="F50" i="3" s="1"/>
  <c r="E51" i="3"/>
  <c r="F51" i="3" s="1" a="1"/>
  <c r="F51" i="3" s="1"/>
  <c r="E52" i="3"/>
  <c r="F52" i="3" s="1" a="1"/>
  <c r="F52" i="3" s="1"/>
  <c r="E53" i="3"/>
  <c r="F53" i="3" s="1" a="1"/>
  <c r="F53" i="3" s="1"/>
  <c r="E54" i="3"/>
  <c r="F54" i="3" s="1" a="1"/>
  <c r="F54" i="3" s="1"/>
  <c r="E55" i="3"/>
  <c r="F55" i="3" s="1" a="1"/>
  <c r="F55" i="3" s="1"/>
  <c r="E56" i="3"/>
  <c r="F56" i="3" s="1" a="1"/>
  <c r="F56" i="3" s="1"/>
  <c r="E57" i="3"/>
  <c r="F57" i="3" s="1" a="1"/>
  <c r="F57" i="3" s="1"/>
  <c r="E58" i="3"/>
  <c r="F58" i="3" s="1" a="1"/>
  <c r="F58" i="3" s="1"/>
  <c r="E59" i="3"/>
  <c r="F59" i="3" s="1" a="1"/>
  <c r="F59" i="3" s="1"/>
  <c r="E60" i="3"/>
  <c r="F60" i="3" s="1" a="1"/>
  <c r="F60" i="3" s="1"/>
  <c r="E61" i="3"/>
  <c r="F61" i="3" s="1" a="1"/>
  <c r="F61" i="3" s="1"/>
  <c r="E62" i="3"/>
  <c r="F62" i="3" s="1" a="1"/>
  <c r="F62" i="3" s="1"/>
  <c r="E63" i="3"/>
  <c r="F63" i="3" s="1" a="1"/>
  <c r="F63" i="3" s="1"/>
  <c r="E64" i="3"/>
  <c r="F64" i="3" s="1" a="1"/>
  <c r="F64" i="3" s="1"/>
  <c r="E65" i="3"/>
  <c r="F65" i="3" s="1" a="1"/>
  <c r="F65" i="3" s="1"/>
  <c r="E66" i="3"/>
  <c r="F66" i="3" s="1" a="1"/>
  <c r="F66" i="3" s="1"/>
  <c r="E67" i="3"/>
  <c r="F67" i="3" s="1" a="1"/>
  <c r="F67" i="3" s="1"/>
  <c r="E68" i="3"/>
  <c r="F68" i="3" s="1" a="1"/>
  <c r="F68" i="3" s="1"/>
  <c r="E69" i="3"/>
  <c r="F69" i="3" s="1" a="1"/>
  <c r="F69" i="3" s="1"/>
  <c r="E70" i="3"/>
  <c r="F70" i="3" s="1" a="1"/>
  <c r="F70" i="3" s="1"/>
  <c r="E71" i="3"/>
  <c r="F71" i="3" s="1" a="1"/>
  <c r="F71" i="3" s="1"/>
  <c r="E72" i="3"/>
  <c r="F72" i="3" s="1" a="1"/>
  <c r="F72" i="3" s="1"/>
  <c r="E73" i="3"/>
  <c r="F73" i="3" s="1" a="1"/>
  <c r="F73" i="3" s="1"/>
  <c r="E74" i="3"/>
  <c r="F74" i="3" s="1" a="1"/>
  <c r="F74" i="3" s="1"/>
  <c r="E75" i="3"/>
  <c r="F75" i="3" s="1" a="1"/>
  <c r="F75" i="3" s="1"/>
  <c r="E76" i="3"/>
  <c r="F76" i="3" s="1" a="1"/>
  <c r="F76" i="3" s="1"/>
  <c r="E77" i="3"/>
  <c r="F77" i="3" s="1" a="1"/>
  <c r="F77" i="3" s="1"/>
  <c r="E78" i="3"/>
  <c r="F78" i="3" s="1" a="1"/>
  <c r="F78" i="3" s="1"/>
  <c r="E79" i="3"/>
  <c r="F79" i="3" s="1" a="1"/>
  <c r="F79" i="3" s="1"/>
  <c r="E80" i="3"/>
  <c r="F80" i="3" s="1" a="1"/>
  <c r="F80" i="3" s="1"/>
  <c r="E81" i="3"/>
  <c r="F81" i="3" s="1" a="1"/>
  <c r="F81" i="3" s="1"/>
  <c r="E82" i="3"/>
  <c r="F82" i="3" s="1" a="1"/>
  <c r="F82" i="3" s="1"/>
  <c r="E83" i="3"/>
  <c r="F83" i="3" s="1" a="1"/>
  <c r="F83" i="3" s="1"/>
  <c r="E84" i="3"/>
  <c r="E85" i="3"/>
  <c r="E86" i="3"/>
  <c r="F86" i="3" s="1" a="1"/>
  <c r="F86" i="3" s="1"/>
  <c r="E87" i="3"/>
  <c r="F87" i="3" s="1" a="1"/>
  <c r="F87" i="3" s="1"/>
  <c r="E88" i="3"/>
  <c r="F88" i="3" s="1" a="1"/>
  <c r="F88" i="3" s="1"/>
  <c r="E89" i="3"/>
  <c r="F89" i="3" s="1" a="1"/>
  <c r="F89" i="3" s="1"/>
  <c r="E90" i="3"/>
  <c r="F90" i="3" s="1" a="1"/>
  <c r="F90" i="3" s="1"/>
  <c r="E91" i="3"/>
  <c r="F91" i="3" s="1" a="1"/>
  <c r="F91" i="3" s="1"/>
  <c r="E92" i="3"/>
  <c r="F92" i="3" s="1" a="1"/>
  <c r="F92" i="3" s="1"/>
  <c r="E93" i="3"/>
  <c r="F93" i="3" s="1" a="1"/>
  <c r="F93" i="3" s="1"/>
  <c r="E94" i="3"/>
  <c r="F94" i="3" s="1" a="1"/>
  <c r="F94" i="3" s="1"/>
  <c r="E95" i="3"/>
  <c r="F95" i="3" s="1" a="1"/>
  <c r="F95" i="3" s="1"/>
  <c r="E96" i="3"/>
  <c r="F96" i="3" s="1" a="1"/>
  <c r="F96" i="3" s="1"/>
  <c r="E97" i="3"/>
  <c r="F97" i="3" s="1" a="1"/>
  <c r="F97" i="3" s="1"/>
  <c r="E98" i="3"/>
  <c r="F98" i="3" s="1" a="1"/>
  <c r="F98" i="3" s="1"/>
  <c r="E99" i="3"/>
  <c r="F99" i="3" s="1" a="1"/>
  <c r="F99" i="3" s="1"/>
  <c r="E100" i="3"/>
  <c r="F100" i="3" s="1" a="1"/>
  <c r="F100" i="3" s="1"/>
  <c r="E101" i="3"/>
  <c r="F101" i="3" s="1" a="1"/>
  <c r="F101" i="3" s="1"/>
  <c r="E102" i="3"/>
  <c r="F102" i="3" s="1" a="1"/>
  <c r="F102" i="3" s="1"/>
  <c r="E103" i="3"/>
  <c r="F103" i="3" s="1" a="1"/>
  <c r="F103" i="3" s="1"/>
  <c r="E104" i="3"/>
  <c r="F104" i="3" s="1" a="1"/>
  <c r="F104" i="3" s="1"/>
  <c r="E105" i="3"/>
  <c r="F105" i="3" s="1" a="1"/>
  <c r="F105" i="3" s="1"/>
  <c r="E106" i="3"/>
  <c r="F106" i="3" s="1" a="1"/>
  <c r="F106" i="3" s="1"/>
  <c r="E107" i="3"/>
  <c r="F107" i="3" s="1" a="1"/>
  <c r="F107" i="3" s="1"/>
  <c r="E108" i="3"/>
  <c r="F108" i="3" s="1" a="1"/>
  <c r="F108" i="3" s="1"/>
  <c r="E109" i="3"/>
  <c r="F109" i="3" s="1" a="1"/>
  <c r="F109" i="3" s="1"/>
  <c r="E110" i="3"/>
  <c r="F110" i="3" s="1" a="1"/>
  <c r="F110" i="3" s="1"/>
  <c r="E111" i="3"/>
  <c r="F111" i="3" s="1" a="1"/>
  <c r="F111" i="3" s="1"/>
  <c r="E112" i="3"/>
  <c r="F112" i="3" s="1" a="1"/>
  <c r="F112" i="3" s="1"/>
  <c r="E113" i="3"/>
  <c r="F113" i="3" s="1" a="1"/>
  <c r="F113" i="3" s="1"/>
  <c r="E114" i="3"/>
  <c r="F114" i="3" s="1" a="1"/>
  <c r="F114" i="3" s="1"/>
  <c r="E115" i="3"/>
  <c r="F115" i="3" s="1" a="1"/>
  <c r="F115" i="3" s="1"/>
  <c r="E116" i="3"/>
  <c r="F116" i="3" s="1" a="1"/>
  <c r="F116" i="3" s="1"/>
  <c r="E117" i="3"/>
  <c r="F117" i="3" s="1" a="1"/>
  <c r="F117" i="3" s="1"/>
  <c r="E118" i="3"/>
  <c r="F118" i="3" s="1" a="1"/>
  <c r="F118" i="3" s="1"/>
  <c r="E119" i="3"/>
  <c r="F119" i="3" s="1" a="1"/>
  <c r="F119" i="3" s="1"/>
  <c r="E120" i="3"/>
  <c r="F120" i="3" s="1" a="1"/>
  <c r="E121" i="3"/>
  <c r="E122" i="3"/>
  <c r="E123" i="3"/>
  <c r="E124" i="3"/>
  <c r="E125" i="3"/>
  <c r="F125" i="3" s="1" a="1"/>
  <c r="F125" i="3" s="1"/>
  <c r="E126" i="3"/>
  <c r="F126" i="3" s="1" a="1"/>
  <c r="F126" i="3" s="1"/>
  <c r="E127" i="3"/>
  <c r="F127" i="3" s="1" a="1"/>
  <c r="F127" i="3" s="1"/>
  <c r="E128" i="3"/>
  <c r="F128" i="3" s="1" a="1"/>
  <c r="F128" i="3" s="1"/>
  <c r="E129" i="3"/>
  <c r="F129" i="3" s="1" a="1"/>
  <c r="F129" i="3" s="1"/>
  <c r="E130" i="3"/>
  <c r="F130" i="3" s="1" a="1"/>
  <c r="F130" i="3" s="1"/>
  <c r="E131" i="3"/>
  <c r="F131" i="3" s="1" a="1"/>
  <c r="F131" i="3" s="1"/>
  <c r="E132" i="3"/>
  <c r="F132" i="3" s="1" a="1"/>
  <c r="F132" i="3" s="1"/>
  <c r="E133" i="3"/>
  <c r="F133" i="3" s="1" a="1"/>
  <c r="F133" i="3" s="1"/>
  <c r="E134" i="3"/>
  <c r="F134" i="3" s="1" a="1"/>
  <c r="F134" i="3" s="1"/>
  <c r="E135" i="3"/>
  <c r="F135" i="3" s="1" a="1"/>
  <c r="F135" i="3" s="1"/>
  <c r="E136" i="3"/>
  <c r="F136" i="3" s="1" a="1"/>
  <c r="F136" i="3" s="1"/>
  <c r="E137" i="3"/>
  <c r="F137" i="3" s="1" a="1"/>
  <c r="F137" i="3" s="1"/>
  <c r="E138" i="3"/>
  <c r="F138" i="3" s="1" a="1"/>
  <c r="F138" i="3" s="1"/>
  <c r="E139" i="3"/>
  <c r="F139" i="3" s="1" a="1"/>
  <c r="F139" i="3" s="1"/>
  <c r="E140" i="3"/>
  <c r="F140" i="3" s="1" a="1"/>
  <c r="F140" i="3" s="1"/>
  <c r="E141" i="3"/>
  <c r="F141" i="3" s="1" a="1"/>
  <c r="F141" i="3" s="1"/>
  <c r="E142" i="3"/>
  <c r="F142" i="3" s="1" a="1"/>
  <c r="F142" i="3" s="1"/>
  <c r="E143" i="3"/>
  <c r="F143" i="3" s="1" a="1"/>
  <c r="F143" i="3" s="1"/>
  <c r="E144" i="3"/>
  <c r="F144" i="3" s="1" a="1"/>
  <c r="F144" i="3" s="1"/>
  <c r="E145" i="3"/>
  <c r="F145" i="3" s="1" a="1"/>
  <c r="F145" i="3" s="1"/>
  <c r="E146" i="3"/>
  <c r="F146" i="3" s="1" a="1"/>
  <c r="F146" i="3" s="1"/>
  <c r="E147" i="3"/>
  <c r="F147" i="3" s="1" a="1"/>
  <c r="F147" i="3" s="1"/>
  <c r="E148" i="3"/>
  <c r="F148" i="3" s="1" a="1"/>
  <c r="F148" i="3" s="1"/>
  <c r="E149" i="3"/>
  <c r="F149" i="3" s="1" a="1"/>
  <c r="F149" i="3" s="1"/>
  <c r="E150" i="3"/>
  <c r="F150" i="3" s="1" a="1"/>
  <c r="F150" i="3" s="1"/>
  <c r="E151" i="3"/>
  <c r="F151" i="3" s="1" a="1"/>
  <c r="F151" i="3" s="1"/>
  <c r="E152" i="3"/>
  <c r="F152" i="3" s="1" a="1"/>
  <c r="F152" i="3" s="1"/>
  <c r="E153" i="3"/>
  <c r="F153" i="3" s="1" a="1"/>
  <c r="F153" i="3" s="1"/>
  <c r="E154" i="3"/>
  <c r="F154" i="3" s="1" a="1"/>
  <c r="F154" i="3" s="1"/>
  <c r="E155" i="3"/>
  <c r="F155" i="3" s="1" a="1"/>
  <c r="F155" i="3" s="1"/>
  <c r="E156" i="3"/>
  <c r="F156" i="3" s="1" a="1"/>
  <c r="F156" i="3" s="1"/>
  <c r="E157" i="3"/>
  <c r="F157" i="3" s="1" a="1"/>
  <c r="F157" i="3" s="1"/>
  <c r="E158" i="3"/>
  <c r="F158" i="3" s="1" a="1"/>
  <c r="F158" i="3" s="1"/>
  <c r="E159" i="3"/>
  <c r="F159" i="3" s="1" a="1"/>
  <c r="F159" i="3" s="1"/>
  <c r="E160" i="3"/>
  <c r="F160" i="3" s="1" a="1"/>
  <c r="F160" i="3" s="1"/>
  <c r="E161" i="3"/>
  <c r="F161" i="3" s="1" a="1"/>
  <c r="F161" i="3" s="1"/>
  <c r="E162" i="3"/>
  <c r="F162" i="3" s="1" a="1"/>
  <c r="F162" i="3" s="1"/>
  <c r="E163" i="3"/>
  <c r="F163" i="3" s="1" a="1"/>
  <c r="F163" i="3" s="1"/>
  <c r="E164" i="3"/>
  <c r="F164" i="3" s="1" a="1"/>
  <c r="F164" i="3" s="1"/>
  <c r="E165" i="3"/>
  <c r="F165" i="3" s="1" a="1"/>
  <c r="F165" i="3" s="1"/>
  <c r="E166" i="3"/>
  <c r="F166" i="3" s="1" a="1"/>
  <c r="F166" i="3" s="1"/>
  <c r="E167" i="3"/>
  <c r="F167" i="3" s="1" a="1"/>
  <c r="F167" i="3" s="1"/>
  <c r="E168" i="3"/>
  <c r="F168" i="3" s="1" a="1"/>
  <c r="F168" i="3" s="1"/>
  <c r="E169" i="3"/>
  <c r="F169" i="3" s="1" a="1"/>
  <c r="F169" i="3" s="1"/>
  <c r="E170" i="3"/>
  <c r="F170" i="3" s="1" a="1"/>
  <c r="F170" i="3" s="1"/>
  <c r="E171" i="3"/>
  <c r="F171" i="3" s="1" a="1"/>
  <c r="F171" i="3" s="1"/>
  <c r="E172" i="3"/>
  <c r="F172" i="3" s="1" a="1"/>
  <c r="F172" i="3" s="1"/>
  <c r="E173" i="3"/>
  <c r="F173" i="3" s="1" a="1"/>
  <c r="F173" i="3" s="1"/>
  <c r="E174" i="3"/>
  <c r="F174" i="3" s="1" a="1"/>
  <c r="F174" i="3" s="1"/>
  <c r="E175" i="3"/>
  <c r="F175" i="3" s="1" a="1"/>
  <c r="F175" i="3" s="1"/>
  <c r="E176" i="3"/>
  <c r="F176" i="3" s="1" a="1"/>
  <c r="F176" i="3" s="1"/>
  <c r="E177" i="3"/>
  <c r="E178" i="3"/>
  <c r="E179" i="3"/>
  <c r="F179" i="3" s="1" a="1"/>
  <c r="F179" i="3" s="1"/>
  <c r="E180" i="3"/>
  <c r="F180" i="3" s="1" a="1"/>
  <c r="F180" i="3" s="1"/>
  <c r="E181" i="3"/>
  <c r="F181" i="3" s="1" a="1"/>
  <c r="F181" i="3" s="1"/>
  <c r="E182" i="3"/>
  <c r="F182" i="3" s="1" a="1"/>
  <c r="F182" i="3" s="1"/>
  <c r="E183" i="3"/>
  <c r="F183" i="3" s="1" a="1"/>
  <c r="F183" i="3" s="1"/>
  <c r="E184" i="3"/>
  <c r="F184" i="3" s="1" a="1"/>
  <c r="F184" i="3" s="1"/>
  <c r="E185" i="3"/>
  <c r="F185" i="3" s="1" a="1"/>
  <c r="F185" i="3" s="1"/>
  <c r="E186" i="3"/>
  <c r="F186" i="3" s="1" a="1"/>
  <c r="F186" i="3" s="1"/>
  <c r="E187" i="3"/>
  <c r="F187" i="3" s="1" a="1"/>
  <c r="F187" i="3" s="1"/>
  <c r="E188" i="3"/>
  <c r="F188" i="3" s="1" a="1"/>
  <c r="F188" i="3" s="1"/>
  <c r="E189" i="3"/>
  <c r="F189" i="3" s="1" a="1"/>
  <c r="F189" i="3" s="1"/>
  <c r="E190" i="3"/>
  <c r="F190" i="3" s="1" a="1"/>
  <c r="F190" i="3" s="1"/>
  <c r="E191" i="3"/>
  <c r="F191" i="3" s="1" a="1"/>
  <c r="F191" i="3" s="1"/>
  <c r="E192" i="3"/>
  <c r="F192" i="3" s="1" a="1"/>
  <c r="F192" i="3" s="1"/>
  <c r="E193" i="3"/>
  <c r="F193" i="3" s="1" a="1"/>
  <c r="F193" i="3" s="1"/>
  <c r="E194" i="3"/>
  <c r="F194" i="3" s="1" a="1"/>
  <c r="F194" i="3" s="1"/>
  <c r="E195" i="3"/>
  <c r="F195" i="3" s="1" a="1"/>
  <c r="F195" i="3" s="1"/>
  <c r="E196" i="3"/>
  <c r="F196" i="3" s="1" a="1"/>
  <c r="F196" i="3" s="1"/>
  <c r="E197" i="3"/>
  <c r="F197" i="3" s="1" a="1"/>
  <c r="F197" i="3" s="1"/>
  <c r="E198" i="3"/>
  <c r="F198" i="3" s="1" a="1"/>
  <c r="F198" i="3" s="1"/>
  <c r="E199" i="3"/>
  <c r="F199" i="3" s="1" a="1"/>
  <c r="F199" i="3" s="1"/>
  <c r="E200" i="3"/>
  <c r="F200" i="3" s="1" a="1"/>
  <c r="F200" i="3" s="1"/>
  <c r="E201" i="3"/>
  <c r="F201" i="3" s="1" a="1"/>
  <c r="F201" i="3" s="1"/>
  <c r="E202" i="3"/>
  <c r="F202" i="3" s="1" a="1"/>
  <c r="F202" i="3" s="1"/>
  <c r="E203" i="3"/>
  <c r="F203" i="3" s="1" a="1"/>
  <c r="F203" i="3" s="1"/>
  <c r="E204" i="3"/>
  <c r="F204" i="3" s="1" a="1"/>
  <c r="F204" i="3" s="1"/>
  <c r="E205" i="3"/>
  <c r="F205" i="3" s="1" a="1"/>
  <c r="F205" i="3" s="1"/>
  <c r="E206" i="3"/>
  <c r="F206" i="3" s="1" a="1"/>
  <c r="F206" i="3" s="1"/>
  <c r="E207" i="3"/>
  <c r="F207" i="3" s="1" a="1"/>
  <c r="F207" i="3" s="1"/>
  <c r="E208" i="3"/>
  <c r="F208" i="3" s="1" a="1"/>
  <c r="F208" i="3" s="1"/>
  <c r="E209" i="3"/>
  <c r="F209" i="3" s="1" a="1"/>
  <c r="F209" i="3" s="1"/>
  <c r="E210" i="3"/>
  <c r="F210" i="3" s="1" a="1"/>
  <c r="F210" i="3" s="1"/>
  <c r="E211" i="3"/>
  <c r="F211" i="3" s="1" a="1"/>
  <c r="F211" i="3" s="1"/>
  <c r="E212" i="3"/>
  <c r="F212" i="3" s="1" a="1"/>
  <c r="F212" i="3" s="1"/>
  <c r="E213" i="3"/>
  <c r="F213" i="3" s="1" a="1"/>
  <c r="F213" i="3" s="1"/>
  <c r="E214" i="3"/>
  <c r="F214" i="3" s="1" a="1"/>
  <c r="F214" i="3" s="1"/>
  <c r="E215" i="3"/>
  <c r="E216" i="3"/>
  <c r="E217" i="3"/>
  <c r="E218" i="3"/>
  <c r="F218" i="3" s="1" a="1"/>
  <c r="F218" i="3" s="1"/>
  <c r="E219" i="3"/>
  <c r="F219" i="3" s="1" a="1"/>
  <c r="F219" i="3" s="1"/>
  <c r="E220" i="3"/>
  <c r="F220" i="3" s="1" a="1"/>
  <c r="F220" i="3" s="1"/>
  <c r="E221" i="3"/>
  <c r="F221" i="3" s="1" a="1"/>
  <c r="F221" i="3" s="1"/>
  <c r="E222" i="3"/>
  <c r="F222" i="3" s="1" a="1"/>
  <c r="F222" i="3" s="1"/>
  <c r="E223" i="3"/>
  <c r="F223" i="3" s="1" a="1"/>
  <c r="F223" i="3" s="1"/>
  <c r="E224" i="3"/>
  <c r="F224" i="3" s="1" a="1"/>
  <c r="F224" i="3" s="1"/>
  <c r="E225" i="3"/>
  <c r="F225" i="3" s="1" a="1"/>
  <c r="F225" i="3" s="1"/>
  <c r="E226" i="3"/>
  <c r="F226" i="3" s="1" a="1"/>
  <c r="F226" i="3" s="1"/>
  <c r="E227" i="3"/>
  <c r="F227" i="3" s="1" a="1"/>
  <c r="F227" i="3" s="1"/>
  <c r="E228" i="3"/>
  <c r="F228" i="3" s="1" a="1"/>
  <c r="F228" i="3" s="1"/>
  <c r="E229" i="3"/>
  <c r="F229" i="3" s="1" a="1"/>
  <c r="F229" i="3" s="1"/>
  <c r="E230" i="3"/>
  <c r="F230" i="3" s="1" a="1"/>
  <c r="F230" i="3" s="1"/>
  <c r="E231" i="3"/>
  <c r="F231" i="3" s="1" a="1"/>
  <c r="F231" i="3" s="1"/>
  <c r="E232" i="3"/>
  <c r="F232" i="3" s="1" a="1"/>
  <c r="F232" i="3" s="1"/>
  <c r="E233" i="3"/>
  <c r="F233" i="3" s="1" a="1"/>
  <c r="F233" i="3" s="1"/>
  <c r="E234" i="3"/>
  <c r="F234" i="3" s="1" a="1"/>
  <c r="F234" i="3" s="1"/>
  <c r="E235" i="3"/>
  <c r="F235" i="3" s="1" a="1"/>
  <c r="F235" i="3" s="1"/>
  <c r="E236" i="3"/>
  <c r="F236" i="3" s="1" a="1"/>
  <c r="F236" i="3" s="1"/>
  <c r="E237" i="3"/>
  <c r="F237" i="3" s="1" a="1"/>
  <c r="F237" i="3" s="1"/>
  <c r="E238" i="3"/>
  <c r="F238" i="3" s="1" a="1"/>
  <c r="F238" i="3" s="1"/>
  <c r="E239" i="3"/>
  <c r="F239" i="3" s="1" a="1"/>
  <c r="F239" i="3" s="1"/>
  <c r="E240" i="3"/>
  <c r="F240" i="3" s="1" a="1"/>
  <c r="F240" i="3" s="1"/>
  <c r="E241" i="3"/>
  <c r="F241" i="3" s="1" a="1"/>
  <c r="F241" i="3" s="1"/>
  <c r="E242" i="3"/>
  <c r="F242" i="3" s="1" a="1"/>
  <c r="F242" i="3" s="1"/>
  <c r="E243" i="3"/>
  <c r="F243" i="3" s="1" a="1"/>
  <c r="F243" i="3" s="1"/>
  <c r="E244" i="3"/>
  <c r="F244" i="3" s="1" a="1"/>
  <c r="F244" i="3" s="1"/>
  <c r="E245" i="3"/>
  <c r="F245" i="3" s="1" a="1"/>
  <c r="F245" i="3" s="1"/>
  <c r="E246" i="3"/>
  <c r="F246" i="3" s="1" a="1"/>
  <c r="F246" i="3" s="1"/>
  <c r="E247" i="3"/>
  <c r="F247" i="3" s="1" a="1"/>
  <c r="F247" i="3" s="1"/>
  <c r="E248" i="3"/>
  <c r="F248" i="3" s="1" a="1"/>
  <c r="F248" i="3" s="1"/>
  <c r="E249" i="3"/>
  <c r="F249" i="3" s="1" a="1"/>
  <c r="F249" i="3" s="1"/>
  <c r="E250" i="3"/>
  <c r="F250" i="3" s="1" a="1"/>
  <c r="F250" i="3" s="1"/>
  <c r="E251" i="3"/>
  <c r="F251" i="3" s="1" a="1"/>
  <c r="F251" i="3" s="1"/>
  <c r="E252" i="3"/>
  <c r="F252" i="3" s="1" a="1"/>
  <c r="F252" i="3" s="1"/>
  <c r="E253" i="3"/>
  <c r="E254" i="3"/>
  <c r="E255" i="3"/>
  <c r="F255" i="3" s="1" a="1"/>
  <c r="F255" i="3" s="1"/>
  <c r="E256" i="3"/>
  <c r="F256" i="3" s="1" a="1"/>
  <c r="F256" i="3" s="1"/>
  <c r="E257" i="3"/>
  <c r="F257" i="3" s="1" a="1"/>
  <c r="F257" i="3" s="1"/>
  <c r="E258" i="3"/>
  <c r="F258" i="3" s="1" a="1"/>
  <c r="F258" i="3" s="1"/>
  <c r="E259" i="3"/>
  <c r="F259" i="3" s="1" a="1"/>
  <c r="F259" i="3" s="1"/>
  <c r="E260" i="3"/>
  <c r="F260" i="3" s="1" a="1"/>
  <c r="F260" i="3" s="1"/>
  <c r="E261" i="3"/>
  <c r="F261" i="3" s="1" a="1"/>
  <c r="F261" i="3" s="1"/>
  <c r="E262" i="3"/>
  <c r="F262" i="3" s="1" a="1"/>
  <c r="F262" i="3" s="1"/>
  <c r="E263" i="3"/>
  <c r="F263" i="3" s="1" a="1"/>
  <c r="F263" i="3" s="1"/>
  <c r="E264" i="3"/>
  <c r="F264" i="3" s="1" a="1"/>
  <c r="F264" i="3" s="1"/>
  <c r="E265" i="3"/>
  <c r="F265" i="3" s="1" a="1"/>
  <c r="F265" i="3" s="1"/>
  <c r="E266" i="3"/>
  <c r="F266" i="3" s="1" a="1"/>
  <c r="F266" i="3" s="1"/>
  <c r="E267" i="3"/>
  <c r="F267" i="3" s="1" a="1"/>
  <c r="F267" i="3" s="1"/>
  <c r="E268" i="3"/>
  <c r="F268" i="3" s="1" a="1"/>
  <c r="F268" i="3" s="1"/>
  <c r="E269" i="3"/>
  <c r="F269" i="3" s="1" a="1"/>
  <c r="F269" i="3" s="1"/>
  <c r="E270" i="3"/>
  <c r="F270" i="3" s="1" a="1"/>
  <c r="F270" i="3" s="1"/>
  <c r="E271" i="3"/>
  <c r="F271" i="3" s="1" a="1"/>
  <c r="F271" i="3" s="1"/>
  <c r="E272" i="3"/>
  <c r="F272" i="3" s="1" a="1"/>
  <c r="F272" i="3" s="1"/>
  <c r="E273" i="3"/>
  <c r="F273" i="3" s="1" a="1"/>
  <c r="F273" i="3" s="1"/>
  <c r="E274" i="3"/>
  <c r="F274" i="3" s="1" a="1"/>
  <c r="F274" i="3" s="1"/>
  <c r="E275" i="3"/>
  <c r="F275" i="3" s="1" a="1"/>
  <c r="F275" i="3" s="1"/>
  <c r="E276" i="3"/>
  <c r="F276" i="3" s="1" a="1"/>
  <c r="F276" i="3" s="1"/>
  <c r="E277" i="3"/>
  <c r="F277" i="3" s="1" a="1"/>
  <c r="F277" i="3" s="1"/>
  <c r="E278" i="3"/>
  <c r="F278" i="3" s="1" a="1"/>
  <c r="F278" i="3" s="1"/>
  <c r="E279" i="3"/>
  <c r="F279" i="3" s="1" a="1"/>
  <c r="F279" i="3" s="1"/>
  <c r="E280" i="3"/>
  <c r="F280" i="3" s="1" a="1"/>
  <c r="F280" i="3" s="1"/>
  <c r="E281" i="3"/>
  <c r="F281" i="3" s="1" a="1"/>
  <c r="F281" i="3" s="1"/>
  <c r="E282" i="3"/>
  <c r="F282" i="3" s="1" a="1"/>
  <c r="F282" i="3" s="1"/>
  <c r="E283" i="3"/>
  <c r="F283" i="3" s="1" a="1"/>
  <c r="F283" i="3" s="1"/>
  <c r="E284" i="3"/>
  <c r="F284" i="3" s="1" a="1"/>
  <c r="F284" i="3" s="1"/>
  <c r="E285" i="3"/>
  <c r="F285" i="3" s="1" a="1"/>
  <c r="F285" i="3" s="1"/>
  <c r="E286" i="3"/>
  <c r="F286" i="3" s="1" a="1"/>
  <c r="F286" i="3" s="1"/>
  <c r="E287" i="3"/>
  <c r="F287" i="3" s="1" a="1"/>
  <c r="F287" i="3" s="1"/>
  <c r="E288" i="3"/>
  <c r="F288" i="3" s="1" a="1"/>
  <c r="F288" i="3" s="1"/>
  <c r="E289" i="3"/>
  <c r="F289" i="3" s="1" a="1"/>
  <c r="F289" i="3" s="1"/>
  <c r="E290" i="3"/>
  <c r="F290" i="3" s="1" a="1"/>
  <c r="F290" i="3" s="1"/>
  <c r="E291" i="3"/>
  <c r="F291" i="3" s="1" a="1"/>
  <c r="F291" i="3" s="1"/>
  <c r="E292" i="3"/>
  <c r="F292" i="3" s="1" a="1"/>
  <c r="F292" i="3" s="1"/>
  <c r="E293" i="3"/>
  <c r="F293" i="3" s="1" a="1"/>
  <c r="F293" i="3" s="1"/>
  <c r="E294" i="3"/>
  <c r="F294" i="3" s="1" a="1"/>
  <c r="F294" i="3" s="1"/>
  <c r="E295" i="3"/>
  <c r="F295" i="3" s="1" a="1"/>
  <c r="F295" i="3" s="1"/>
  <c r="E296" i="3"/>
  <c r="F296" i="3" s="1" a="1"/>
  <c r="F296" i="3" s="1"/>
  <c r="E297" i="3"/>
  <c r="F297" i="3" s="1" a="1"/>
  <c r="F297" i="3" s="1"/>
  <c r="E298" i="3"/>
  <c r="F298" i="3" s="1" a="1"/>
  <c r="F298" i="3" s="1"/>
  <c r="E299" i="3"/>
  <c r="F299" i="3" s="1" a="1"/>
  <c r="F299" i="3" s="1"/>
  <c r="E300" i="3"/>
  <c r="F300" i="3" s="1" a="1"/>
  <c r="F300" i="3" s="1"/>
  <c r="E301" i="3"/>
  <c r="F301" i="3" s="1" a="1"/>
  <c r="F301" i="3" s="1"/>
  <c r="E302" i="3"/>
  <c r="F302" i="3" s="1" a="1"/>
  <c r="F302" i="3" s="1"/>
  <c r="E303" i="3"/>
  <c r="F303" i="3" s="1" a="1"/>
  <c r="F303" i="3" s="1"/>
  <c r="E304" i="3"/>
  <c r="F304" i="3" s="1" a="1"/>
  <c r="F304" i="3" s="1"/>
  <c r="E305" i="3"/>
  <c r="F305" i="3" s="1" a="1"/>
  <c r="F305" i="3" s="1"/>
  <c r="E306" i="3"/>
  <c r="F306" i="3" s="1" a="1"/>
  <c r="F306" i="3" s="1"/>
  <c r="E307" i="3"/>
  <c r="F307" i="3" s="1" a="1"/>
  <c r="F307" i="3" s="1"/>
  <c r="E308" i="3"/>
  <c r="E309" i="3"/>
  <c r="E310" i="3"/>
  <c r="E311" i="3"/>
  <c r="F311" i="3" s="1" a="1"/>
  <c r="F311" i="3" s="1"/>
  <c r="E312" i="3"/>
  <c r="F312" i="3" s="1" a="1"/>
  <c r="F312" i="3" s="1"/>
  <c r="E313" i="3"/>
  <c r="F313" i="3" s="1" a="1"/>
  <c r="F313" i="3" s="1"/>
  <c r="E314" i="3"/>
  <c r="F314" i="3" s="1" a="1"/>
  <c r="F314" i="3" s="1"/>
  <c r="E315" i="3"/>
  <c r="F315" i="3" s="1" a="1"/>
  <c r="F315" i="3" s="1"/>
  <c r="E316" i="3"/>
  <c r="F316" i="3" s="1" a="1"/>
  <c r="F316" i="3" s="1"/>
  <c r="E317" i="3"/>
  <c r="F317" i="3" s="1" a="1"/>
  <c r="F317" i="3" s="1"/>
  <c r="E318" i="3"/>
  <c r="F318" i="3" s="1" a="1"/>
  <c r="F318" i="3" s="1"/>
  <c r="E319" i="3"/>
  <c r="F319" i="3" s="1" a="1"/>
  <c r="F319" i="3" s="1"/>
  <c r="E320" i="3"/>
  <c r="F320" i="3" s="1" a="1"/>
  <c r="F320" i="3" s="1"/>
  <c r="E321" i="3"/>
  <c r="F321" i="3" s="1" a="1"/>
  <c r="F321" i="3" s="1"/>
  <c r="E322" i="3"/>
  <c r="F322" i="3" s="1" a="1"/>
  <c r="F322" i="3" s="1"/>
  <c r="E323" i="3"/>
  <c r="F323" i="3" s="1" a="1"/>
  <c r="F323" i="3" s="1"/>
  <c r="E324" i="3"/>
  <c r="F324" i="3" s="1" a="1"/>
  <c r="F324" i="3" s="1"/>
  <c r="E325" i="3"/>
  <c r="F325" i="3" s="1" a="1"/>
  <c r="F325" i="3" s="1"/>
  <c r="E326" i="3"/>
  <c r="F326" i="3" s="1" a="1"/>
  <c r="F326" i="3" s="1"/>
  <c r="E327" i="3"/>
  <c r="F327" i="3" s="1" a="1"/>
  <c r="F327" i="3" s="1"/>
  <c r="E328" i="3"/>
  <c r="F328" i="3" s="1" a="1"/>
  <c r="F328" i="3" s="1"/>
  <c r="E329" i="3"/>
  <c r="F329" i="3" s="1" a="1"/>
  <c r="F329" i="3" s="1"/>
  <c r="E330" i="3"/>
  <c r="F330" i="3" s="1" a="1"/>
  <c r="F330" i="3" s="1"/>
  <c r="E331" i="3"/>
  <c r="F331" i="3" s="1" a="1"/>
  <c r="F331" i="3" s="1"/>
  <c r="E332" i="3"/>
  <c r="F332" i="3" s="1" a="1"/>
  <c r="F332" i="3" s="1"/>
  <c r="E333" i="3"/>
  <c r="F333" i="3" s="1" a="1"/>
  <c r="F333" i="3" s="1"/>
  <c r="E334" i="3"/>
  <c r="F334" i="3" s="1" a="1"/>
  <c r="F334" i="3" s="1"/>
  <c r="E335" i="3"/>
  <c r="F335" i="3" s="1" a="1"/>
  <c r="F335" i="3" s="1"/>
  <c r="E336" i="3"/>
  <c r="F336" i="3" s="1" a="1"/>
  <c r="F336" i="3" s="1"/>
  <c r="E337" i="3"/>
  <c r="F337" i="3" s="1" a="1"/>
  <c r="F337" i="3" s="1"/>
  <c r="E338" i="3"/>
  <c r="F338" i="3" s="1" a="1"/>
  <c r="F338" i="3" s="1"/>
  <c r="E339" i="3"/>
  <c r="F339" i="3" s="1" a="1"/>
  <c r="F339" i="3" s="1"/>
  <c r="E340" i="3"/>
  <c r="F340" i="3" s="1" a="1"/>
  <c r="F340" i="3" s="1"/>
  <c r="E341" i="3"/>
  <c r="F341" i="3" s="1" a="1"/>
  <c r="F341" i="3" s="1"/>
  <c r="E342" i="3"/>
  <c r="F342" i="3" s="1" a="1"/>
  <c r="F342" i="3" s="1"/>
  <c r="E343" i="3"/>
  <c r="F343" i="3" s="1" a="1"/>
  <c r="F343" i="3" s="1"/>
  <c r="E344" i="3"/>
  <c r="F344" i="3" s="1" a="1"/>
  <c r="F344" i="3" s="1"/>
  <c r="E345" i="3"/>
  <c r="F345" i="3" s="1" a="1"/>
  <c r="F345" i="3" s="1"/>
  <c r="E346" i="3"/>
  <c r="E347" i="3"/>
  <c r="E348" i="3"/>
  <c r="E349" i="3"/>
  <c r="E350" i="3"/>
  <c r="F350" i="3" s="1" a="1"/>
  <c r="F350" i="3" s="1"/>
  <c r="E351" i="3"/>
  <c r="F351" i="3" s="1" a="1"/>
  <c r="F351" i="3" s="1"/>
  <c r="E352" i="3"/>
  <c r="F352" i="3" s="1" a="1"/>
  <c r="F352" i="3" s="1"/>
  <c r="E353" i="3"/>
  <c r="F353" i="3" s="1" a="1"/>
  <c r="F353" i="3" s="1"/>
  <c r="E354" i="3"/>
  <c r="F354" i="3" s="1" a="1"/>
  <c r="F354" i="3" s="1"/>
  <c r="E355" i="3"/>
  <c r="F355" i="3" s="1" a="1"/>
  <c r="F355" i="3" s="1"/>
  <c r="E356" i="3"/>
  <c r="F356" i="3" s="1" a="1"/>
  <c r="F356" i="3" s="1"/>
  <c r="E357" i="3"/>
  <c r="F357" i="3" s="1" a="1"/>
  <c r="F357" i="3" s="1"/>
  <c r="E358" i="3"/>
  <c r="F358" i="3" s="1" a="1"/>
  <c r="F358" i="3" s="1"/>
  <c r="E359" i="3"/>
  <c r="F359" i="3" s="1" a="1"/>
  <c r="F359" i="3" s="1"/>
  <c r="E360" i="3"/>
  <c r="F360" i="3" s="1" a="1"/>
  <c r="F360" i="3" s="1"/>
  <c r="E361" i="3"/>
  <c r="F361" i="3" s="1" a="1"/>
  <c r="F361" i="3" s="1"/>
  <c r="E362" i="3"/>
  <c r="F362" i="3" s="1" a="1"/>
  <c r="F362" i="3" s="1"/>
  <c r="E363" i="3"/>
  <c r="F363" i="3" s="1" a="1"/>
  <c r="F363" i="3" s="1"/>
  <c r="E364" i="3"/>
  <c r="F364" i="3" s="1" a="1"/>
  <c r="F364" i="3" s="1"/>
  <c r="E365" i="3"/>
  <c r="F365" i="3" s="1" a="1"/>
  <c r="F365" i="3" s="1"/>
  <c r="E366" i="3"/>
  <c r="F366" i="3" s="1" a="1"/>
  <c r="F366" i="3" s="1"/>
  <c r="E367" i="3"/>
  <c r="F367" i="3" s="1" a="1"/>
  <c r="F367" i="3" s="1"/>
  <c r="E368" i="3"/>
  <c r="F368" i="3" s="1" a="1"/>
  <c r="F368" i="3" s="1"/>
  <c r="E369" i="3"/>
  <c r="F369" i="3" s="1" a="1"/>
  <c r="F369" i="3" s="1"/>
  <c r="E370" i="3"/>
  <c r="F370" i="3" s="1" a="1"/>
  <c r="F370" i="3" s="1"/>
  <c r="E371" i="3"/>
  <c r="F371" i="3" s="1" a="1"/>
  <c r="F371" i="3" s="1"/>
  <c r="E372" i="3"/>
  <c r="F372" i="3" s="1" a="1"/>
  <c r="F372" i="3" s="1"/>
  <c r="E373" i="3"/>
  <c r="F373" i="3" s="1" a="1"/>
  <c r="F373" i="3" s="1"/>
  <c r="E374" i="3"/>
  <c r="F374" i="3" s="1" a="1"/>
  <c r="F374" i="3" s="1"/>
  <c r="E375" i="3"/>
  <c r="F375" i="3" s="1" a="1"/>
  <c r="F375" i="3" s="1"/>
  <c r="E376" i="3"/>
  <c r="F376" i="3" s="1" a="1"/>
  <c r="F376" i="3" s="1"/>
  <c r="E377" i="3"/>
  <c r="F377" i="3" s="1" a="1"/>
  <c r="F377" i="3" s="1"/>
  <c r="E378" i="3"/>
  <c r="F378" i="3" s="1" a="1"/>
  <c r="F378" i="3" s="1"/>
  <c r="E379" i="3"/>
  <c r="F379" i="3" s="1" a="1"/>
  <c r="F379" i="3" s="1"/>
  <c r="E380" i="3"/>
  <c r="F380" i="3" s="1" a="1"/>
  <c r="F380" i="3" s="1"/>
  <c r="E381" i="3"/>
  <c r="F381" i="3" s="1" a="1"/>
  <c r="F381" i="3" s="1"/>
  <c r="E382" i="3"/>
  <c r="F382" i="3" s="1" a="1"/>
  <c r="F382" i="3" s="1"/>
  <c r="E383" i="3"/>
  <c r="F383" i="3" s="1" a="1"/>
  <c r="F383" i="3" s="1"/>
  <c r="E384" i="3"/>
  <c r="F384" i="3" s="1" a="1"/>
  <c r="F384" i="3" s="1"/>
  <c r="E385" i="3"/>
  <c r="E386" i="3"/>
  <c r="E387" i="3"/>
  <c r="F387" i="3" s="1" a="1"/>
  <c r="F387" i="3" s="1"/>
  <c r="E388" i="3"/>
  <c r="F388" i="3" s="1" a="1"/>
  <c r="F388" i="3" s="1"/>
  <c r="E389" i="3"/>
  <c r="F389" i="3" s="1" a="1"/>
  <c r="F389" i="3" s="1"/>
  <c r="E390" i="3"/>
  <c r="F390" i="3" s="1" a="1"/>
  <c r="F390" i="3" s="1"/>
  <c r="E391" i="3"/>
  <c r="F391" i="3" s="1" a="1"/>
  <c r="F391" i="3" s="1"/>
  <c r="E392" i="3"/>
  <c r="F392" i="3" s="1" a="1"/>
  <c r="F392" i="3" s="1"/>
  <c r="E393" i="3"/>
  <c r="F393" i="3" s="1" a="1"/>
  <c r="F393" i="3" s="1"/>
  <c r="E394" i="3"/>
  <c r="F394" i="3" s="1" a="1"/>
  <c r="F394" i="3" s="1"/>
  <c r="E395" i="3"/>
  <c r="F395" i="3" s="1" a="1"/>
  <c r="F395" i="3" s="1"/>
  <c r="E396" i="3"/>
  <c r="F396" i="3" s="1" a="1"/>
  <c r="F396" i="3" s="1"/>
  <c r="E397" i="3"/>
  <c r="F397" i="3" s="1" a="1"/>
  <c r="F397" i="3" s="1"/>
  <c r="E398" i="3"/>
  <c r="F398" i="3" s="1" a="1"/>
  <c r="F398" i="3" s="1"/>
  <c r="E399" i="3"/>
  <c r="F399" i="3" s="1" a="1"/>
  <c r="F399" i="3" s="1"/>
  <c r="E400" i="3"/>
  <c r="F400" i="3" s="1" a="1"/>
  <c r="F400" i="3" s="1"/>
  <c r="E401" i="3"/>
  <c r="F401" i="3" s="1" a="1"/>
  <c r="F401" i="3" s="1"/>
  <c r="E402" i="3"/>
  <c r="F402" i="3" s="1" a="1"/>
  <c r="F402" i="3" s="1"/>
  <c r="E403" i="3"/>
  <c r="F403" i="3" s="1" a="1"/>
  <c r="F403" i="3" s="1"/>
  <c r="E404" i="3"/>
  <c r="E405" i="3"/>
  <c r="F405" i="3" s="1" a="1"/>
  <c r="F405" i="3" s="1"/>
  <c r="E406" i="3"/>
  <c r="F406" i="3" s="1" a="1"/>
  <c r="F406" i="3" s="1"/>
  <c r="E407" i="3"/>
  <c r="F407" i="3" s="1" a="1"/>
  <c r="F407" i="3" s="1"/>
  <c r="E408" i="3"/>
  <c r="F408" i="3" s="1" a="1"/>
  <c r="F408" i="3" s="1"/>
  <c r="E409" i="3"/>
  <c r="F409" i="3" s="1" a="1"/>
  <c r="F409" i="3" s="1"/>
  <c r="E410" i="3"/>
  <c r="F410" i="3" s="1" a="1"/>
  <c r="F410" i="3" s="1"/>
  <c r="E411" i="3"/>
  <c r="F411" i="3" s="1" a="1"/>
  <c r="F411" i="3" s="1"/>
  <c r="E412" i="3"/>
  <c r="F412" i="3" s="1" a="1"/>
  <c r="F412" i="3" s="1"/>
  <c r="E413" i="3"/>
  <c r="F413" i="3" s="1" a="1"/>
  <c r="F413" i="3" s="1"/>
  <c r="E414" i="3"/>
  <c r="F414" i="3" s="1" a="1"/>
  <c r="F414" i="3" s="1"/>
  <c r="E415" i="3"/>
  <c r="F415" i="3" s="1" a="1"/>
  <c r="F415" i="3" s="1"/>
  <c r="E416" i="3"/>
  <c r="F416" i="3" s="1" a="1"/>
  <c r="F416" i="3" s="1"/>
  <c r="E417" i="3"/>
  <c r="F417" i="3" s="1" a="1"/>
  <c r="F417" i="3" s="1"/>
  <c r="E418" i="3"/>
  <c r="F418" i="3" s="1" a="1"/>
  <c r="F418" i="3" s="1"/>
  <c r="E419" i="3"/>
  <c r="F419" i="3" s="1" a="1"/>
  <c r="F419" i="3" s="1"/>
  <c r="E420" i="3"/>
  <c r="F420" i="3" s="1" a="1"/>
  <c r="F420" i="3" s="1"/>
  <c r="E421" i="3"/>
  <c r="F421" i="3" s="1" a="1"/>
  <c r="F421" i="3" s="1"/>
  <c r="E422" i="3"/>
  <c r="F422" i="3" s="1" a="1"/>
  <c r="F422" i="3" s="1"/>
  <c r="E423" i="3"/>
  <c r="F423" i="3" s="1" a="1"/>
  <c r="F423" i="3" s="1"/>
  <c r="E424" i="3"/>
  <c r="F424" i="3" s="1" a="1"/>
  <c r="F424" i="3" s="1"/>
  <c r="E425" i="3"/>
  <c r="F425" i="3" s="1" a="1"/>
  <c r="F425" i="3" s="1"/>
  <c r="E426" i="3"/>
  <c r="F426" i="3" s="1" a="1"/>
  <c r="F426" i="3" s="1"/>
  <c r="E427" i="3"/>
  <c r="F427" i="3" s="1" a="1"/>
  <c r="F427" i="3" s="1"/>
  <c r="E428" i="3"/>
  <c r="F428" i="3" s="1" a="1"/>
  <c r="F428" i="3" s="1"/>
  <c r="E429" i="3"/>
  <c r="F429" i="3" s="1" a="1"/>
  <c r="F429" i="3" s="1"/>
  <c r="E430" i="3"/>
  <c r="F430" i="3" s="1" a="1"/>
  <c r="F430" i="3" s="1"/>
  <c r="E431" i="3"/>
  <c r="F431" i="3" s="1" a="1"/>
  <c r="F431" i="3" s="1"/>
  <c r="E432" i="3"/>
  <c r="F432" i="3" s="1" a="1"/>
  <c r="F432" i="3" s="1"/>
  <c r="E433" i="3"/>
  <c r="F433" i="3" s="1" a="1"/>
  <c r="F433" i="3" s="1"/>
  <c r="E434" i="3"/>
  <c r="F434" i="3" s="1" a="1"/>
  <c r="F434" i="3" s="1"/>
  <c r="E435" i="3"/>
  <c r="F435" i="3" s="1" a="1"/>
  <c r="F435" i="3" s="1"/>
  <c r="E436" i="3"/>
  <c r="F436" i="3" s="1" a="1"/>
  <c r="F436" i="3" s="1"/>
  <c r="E437" i="3"/>
  <c r="F437" i="3" s="1" a="1"/>
  <c r="F437" i="3" s="1"/>
  <c r="E438" i="3"/>
  <c r="F438" i="3" s="1" a="1"/>
  <c r="F438" i="3" s="1"/>
  <c r="E439" i="3"/>
  <c r="F439" i="3" s="1" a="1"/>
  <c r="F439" i="3" s="1"/>
  <c r="E440" i="3"/>
  <c r="F440" i="3" s="1" a="1"/>
  <c r="F440" i="3" s="1"/>
  <c r="E441" i="3"/>
  <c r="F441" i="3" s="1" a="1"/>
  <c r="F441" i="3" s="1"/>
  <c r="E442" i="3"/>
  <c r="F442" i="3" s="1" a="1"/>
  <c r="F442" i="3" s="1"/>
  <c r="E443" i="3"/>
  <c r="F443" i="3" s="1" a="1"/>
  <c r="F443" i="3" s="1"/>
  <c r="E444" i="3"/>
  <c r="E445" i="3"/>
  <c r="E446" i="3"/>
  <c r="E447" i="3"/>
  <c r="F447" i="3" s="1" a="1"/>
  <c r="F447" i="3" s="1"/>
  <c r="E448" i="3"/>
  <c r="F448" i="3" s="1" a="1"/>
  <c r="F448" i="3" s="1"/>
  <c r="E449" i="3"/>
  <c r="F449" i="3" s="1" a="1"/>
  <c r="F449" i="3" s="1"/>
  <c r="E450" i="3"/>
  <c r="F450" i="3" s="1" a="1"/>
  <c r="F450" i="3" s="1"/>
  <c r="E451" i="3"/>
  <c r="F451" i="3" s="1" a="1"/>
  <c r="F451" i="3" s="1"/>
  <c r="E452" i="3"/>
  <c r="F452" i="3" s="1" a="1"/>
  <c r="F452" i="3" s="1"/>
  <c r="E453" i="3"/>
  <c r="F453" i="3" s="1" a="1"/>
  <c r="F453" i="3" s="1"/>
  <c r="E454" i="3"/>
  <c r="F454" i="3" s="1" a="1"/>
  <c r="F454" i="3" s="1"/>
  <c r="E455" i="3"/>
  <c r="F455" i="3" s="1" a="1"/>
  <c r="F455" i="3" s="1"/>
  <c r="E456" i="3"/>
  <c r="F456" i="3" s="1" a="1"/>
  <c r="F456" i="3" s="1"/>
  <c r="E457" i="3"/>
  <c r="F457" i="3" s="1" a="1"/>
  <c r="F457" i="3" s="1"/>
  <c r="E458" i="3"/>
  <c r="F458" i="3" s="1" a="1"/>
  <c r="F458" i="3" s="1"/>
  <c r="E459" i="3"/>
  <c r="F459" i="3" s="1" a="1"/>
  <c r="F459" i="3" s="1"/>
  <c r="E460" i="3"/>
  <c r="F460" i="3" s="1" a="1"/>
  <c r="F460" i="3" s="1"/>
  <c r="E461" i="3"/>
  <c r="F461" i="3" s="1" a="1"/>
  <c r="F461" i="3" s="1"/>
  <c r="E462" i="3"/>
  <c r="F462" i="3" s="1" a="1"/>
  <c r="F462" i="3" s="1"/>
  <c r="E463" i="3"/>
  <c r="F463" i="3" s="1" a="1"/>
  <c r="F463" i="3" s="1"/>
  <c r="E464" i="3"/>
  <c r="F464" i="3" s="1" a="1"/>
  <c r="F464" i="3" s="1"/>
  <c r="E465" i="3"/>
  <c r="F465" i="3" s="1" a="1"/>
  <c r="F465" i="3" s="1"/>
  <c r="E466" i="3"/>
  <c r="F466" i="3" s="1" a="1"/>
  <c r="F466" i="3" s="1"/>
  <c r="E467" i="3"/>
  <c r="F467" i="3" s="1" a="1"/>
  <c r="F467" i="3" s="1"/>
  <c r="E468" i="3"/>
  <c r="F468" i="3" s="1" a="1"/>
  <c r="F468" i="3" s="1"/>
  <c r="E469" i="3"/>
  <c r="F469" i="3" s="1" a="1"/>
  <c r="F469" i="3" s="1"/>
  <c r="E470" i="3"/>
  <c r="F470" i="3" s="1" a="1"/>
  <c r="F470" i="3" s="1"/>
  <c r="E471" i="3"/>
  <c r="F471" i="3" s="1" a="1"/>
  <c r="F471" i="3" s="1"/>
  <c r="E472" i="3"/>
  <c r="F472" i="3" s="1" a="1"/>
  <c r="F472" i="3" s="1"/>
  <c r="E473" i="3"/>
  <c r="F473" i="3" s="1" a="1"/>
  <c r="F473" i="3" s="1"/>
  <c r="E474" i="3"/>
  <c r="F474" i="3" s="1" a="1"/>
  <c r="F474" i="3" s="1"/>
  <c r="E475" i="3"/>
  <c r="F475" i="3" s="1" a="1"/>
  <c r="F475" i="3" s="1"/>
  <c r="E476" i="3"/>
  <c r="F476" i="3" s="1" a="1"/>
  <c r="F476" i="3" s="1"/>
  <c r="E477" i="3"/>
  <c r="F477" i="3" s="1" a="1"/>
  <c r="F477" i="3" s="1"/>
  <c r="E478" i="3"/>
  <c r="F478" i="3" s="1" a="1"/>
  <c r="F478" i="3" s="1"/>
  <c r="E479" i="3"/>
  <c r="F479" i="3" s="1" a="1"/>
  <c r="F479" i="3" s="1"/>
  <c r="E480" i="3"/>
  <c r="F480" i="3" s="1" a="1"/>
  <c r="F480" i="3" s="1"/>
  <c r="E481" i="3"/>
  <c r="F481" i="3" s="1" a="1"/>
  <c r="F481" i="3" s="1"/>
  <c r="E482" i="3"/>
  <c r="F482" i="3" s="1" a="1"/>
  <c r="F482" i="3" s="1"/>
  <c r="E483" i="3"/>
  <c r="F483" i="3" s="1" a="1"/>
  <c r="F483" i="3" s="1"/>
  <c r="E484" i="3"/>
  <c r="F484" i="3" s="1" a="1"/>
  <c r="F484" i="3" s="1"/>
  <c r="E485" i="3"/>
  <c r="F485" i="3" s="1" a="1"/>
  <c r="F485" i="3" s="1"/>
  <c r="E486" i="3"/>
  <c r="F486" i="3" s="1" a="1"/>
  <c r="F486" i="3" s="1"/>
  <c r="E487" i="3"/>
  <c r="F487" i="3" s="1" a="1"/>
  <c r="F487" i="3" s="1"/>
  <c r="E488" i="3"/>
  <c r="F488" i="3" s="1" a="1"/>
  <c r="F488" i="3" s="1"/>
  <c r="E489" i="3"/>
  <c r="F489" i="3" s="1" a="1"/>
  <c r="F489" i="3" s="1"/>
  <c r="E490" i="3"/>
  <c r="F490" i="3" s="1" a="1"/>
  <c r="F490" i="3" s="1"/>
  <c r="E491" i="3"/>
  <c r="F491" i="3" s="1" a="1"/>
  <c r="F491" i="3" s="1"/>
  <c r="E492" i="3"/>
  <c r="F492" i="3" s="1" a="1"/>
  <c r="F492" i="3" s="1"/>
  <c r="E493" i="3"/>
  <c r="F493" i="3" s="1" a="1"/>
  <c r="F493" i="3" s="1"/>
  <c r="E494" i="3"/>
  <c r="F494" i="3" s="1" a="1"/>
  <c r="F494" i="3" s="1"/>
  <c r="E495" i="3"/>
  <c r="F495" i="3" s="1" a="1"/>
  <c r="F495" i="3" s="1"/>
  <c r="E496" i="3"/>
  <c r="F496" i="3" s="1" a="1"/>
  <c r="F496" i="3" s="1"/>
  <c r="E497" i="3"/>
  <c r="F497" i="3" s="1" a="1"/>
  <c r="F497" i="3" s="1"/>
  <c r="E498" i="3"/>
  <c r="F498" i="3" s="1" a="1"/>
  <c r="F498" i="3" s="1"/>
  <c r="E499" i="3"/>
  <c r="F499" i="3" s="1" a="1"/>
  <c r="F499" i="3" s="1"/>
  <c r="E500" i="3"/>
  <c r="F500" i="3" s="1" a="1"/>
  <c r="F500" i="3" s="1"/>
  <c r="E501" i="3"/>
  <c r="F501" i="3" s="1" a="1"/>
  <c r="F501" i="3" s="1"/>
  <c r="E502" i="3"/>
  <c r="E503" i="3"/>
  <c r="F503" i="3" s="1" a="1"/>
  <c r="F503" i="3" s="1"/>
  <c r="E504" i="3"/>
  <c r="F504" i="3" s="1" a="1"/>
  <c r="F504" i="3" s="1"/>
  <c r="E505" i="3"/>
  <c r="F505" i="3" s="1" a="1"/>
  <c r="F505" i="3" s="1"/>
  <c r="E506" i="3"/>
  <c r="F506" i="3" s="1" a="1"/>
  <c r="F506" i="3" s="1"/>
  <c r="E507" i="3"/>
  <c r="F507" i="3" s="1" a="1"/>
  <c r="F507" i="3" s="1"/>
  <c r="E508" i="3"/>
  <c r="F508" i="3" s="1" a="1"/>
  <c r="F508" i="3" s="1"/>
  <c r="E509" i="3"/>
  <c r="F509" i="3" s="1" a="1"/>
  <c r="F509" i="3" s="1"/>
  <c r="E510" i="3"/>
  <c r="F510" i="3" s="1" a="1"/>
  <c r="F510" i="3" s="1"/>
  <c r="E511" i="3"/>
  <c r="F511" i="3" s="1" a="1"/>
  <c r="F511" i="3" s="1"/>
  <c r="E512" i="3"/>
  <c r="F512" i="3" s="1" a="1"/>
  <c r="F512" i="3" s="1"/>
  <c r="E513" i="3"/>
  <c r="F513" i="3" s="1" a="1"/>
  <c r="F513" i="3" s="1"/>
  <c r="E514" i="3"/>
  <c r="F514" i="3" s="1" a="1"/>
  <c r="F514" i="3" s="1"/>
  <c r="E515" i="3"/>
  <c r="F515" i="3" s="1" a="1"/>
  <c r="F515" i="3" s="1"/>
  <c r="E516" i="3"/>
  <c r="F516" i="3" s="1" a="1"/>
  <c r="F516" i="3" s="1"/>
  <c r="E517" i="3"/>
  <c r="F517" i="3" s="1" a="1"/>
  <c r="F517" i="3" s="1"/>
  <c r="E518" i="3"/>
  <c r="F518" i="3" s="1" a="1"/>
  <c r="F518" i="3" s="1"/>
  <c r="E519" i="3"/>
  <c r="F519" i="3" s="1" a="1"/>
  <c r="F519" i="3" s="1"/>
  <c r="E520" i="3"/>
  <c r="F520" i="3" s="1" a="1"/>
  <c r="F520" i="3" s="1"/>
  <c r="E521" i="3"/>
  <c r="F521" i="3" s="1" a="1"/>
  <c r="F521" i="3" s="1"/>
  <c r="E522" i="3"/>
  <c r="F522" i="3" s="1" a="1"/>
  <c r="F522" i="3" s="1"/>
  <c r="E523" i="3"/>
  <c r="F523" i="3" s="1" a="1"/>
  <c r="F523" i="3" s="1"/>
  <c r="E524" i="3"/>
  <c r="E525" i="3"/>
  <c r="F525" i="3" s="1" a="1"/>
  <c r="F525" i="3" s="1"/>
  <c r="E526" i="3"/>
  <c r="F526" i="3" s="1" a="1"/>
  <c r="F526" i="3" s="1"/>
  <c r="E527" i="3"/>
  <c r="F527" i="3" s="1" a="1"/>
  <c r="F527" i="3" s="1"/>
  <c r="E528" i="3"/>
  <c r="F528" i="3" s="1" a="1"/>
  <c r="F528" i="3" s="1"/>
  <c r="E529" i="3"/>
  <c r="F529" i="3" s="1" a="1"/>
  <c r="F529" i="3" s="1"/>
  <c r="E530" i="3"/>
  <c r="F530" i="3" s="1" a="1"/>
  <c r="F530" i="3" s="1"/>
  <c r="E531" i="3"/>
  <c r="F531" i="3" s="1" a="1"/>
  <c r="F531" i="3" s="1"/>
  <c r="E532" i="3"/>
  <c r="F532" i="3" s="1" a="1"/>
  <c r="F532" i="3" s="1"/>
  <c r="E533" i="3"/>
  <c r="F533" i="3" s="1" a="1"/>
  <c r="F533" i="3" s="1"/>
  <c r="E534" i="3"/>
  <c r="F534" i="3" s="1" a="1"/>
  <c r="F534" i="3" s="1"/>
  <c r="E535" i="3"/>
  <c r="F535" i="3" s="1" a="1"/>
  <c r="F535" i="3" s="1"/>
  <c r="E536" i="3"/>
  <c r="F536" i="3" s="1" a="1"/>
  <c r="F536" i="3" s="1"/>
  <c r="E537" i="3"/>
  <c r="F537" i="3" s="1" a="1"/>
  <c r="F537" i="3" s="1"/>
  <c r="E538" i="3"/>
  <c r="E539" i="3"/>
  <c r="E540" i="3"/>
  <c r="F540" i="3" s="1" a="1"/>
  <c r="F540" i="3" s="1"/>
  <c r="E541" i="3"/>
  <c r="F541" i="3" s="1" a="1"/>
  <c r="F541" i="3" s="1"/>
  <c r="E542" i="3"/>
  <c r="F542" i="3" s="1" a="1"/>
  <c r="F542" i="3" s="1"/>
  <c r="E543" i="3"/>
  <c r="F543" i="3" s="1" a="1"/>
  <c r="F543" i="3" s="1"/>
  <c r="E544" i="3"/>
  <c r="F544" i="3" s="1" a="1"/>
  <c r="F544" i="3" s="1"/>
  <c r="E545" i="3"/>
  <c r="F545" i="3" s="1" a="1"/>
  <c r="F545" i="3" s="1"/>
  <c r="E546" i="3"/>
  <c r="F546" i="3" s="1" a="1"/>
  <c r="F546" i="3" s="1"/>
  <c r="E547" i="3"/>
  <c r="F547" i="3" s="1" a="1"/>
  <c r="F547" i="3" s="1"/>
  <c r="E548" i="3"/>
  <c r="F548" i="3" s="1" a="1"/>
  <c r="F548" i="3" s="1"/>
  <c r="E549" i="3"/>
  <c r="F549" i="3" s="1" a="1"/>
  <c r="F549" i="3" s="1"/>
  <c r="E550" i="3"/>
  <c r="F550" i="3" s="1" a="1"/>
  <c r="F550" i="3" s="1"/>
  <c r="E551" i="3"/>
  <c r="F551" i="3" s="1" a="1"/>
  <c r="F551" i="3" s="1"/>
  <c r="E552" i="3"/>
  <c r="F552" i="3" s="1" a="1"/>
  <c r="F552" i="3" s="1"/>
  <c r="E553" i="3"/>
  <c r="F553" i="3" s="1" a="1"/>
  <c r="F553" i="3" s="1"/>
  <c r="E554" i="3"/>
  <c r="F554" i="3" s="1" a="1"/>
  <c r="F554" i="3" s="1"/>
  <c r="E555" i="3"/>
  <c r="F555" i="3" s="1" a="1"/>
  <c r="F555" i="3" s="1"/>
  <c r="E556" i="3"/>
  <c r="F556" i="3" s="1" a="1"/>
  <c r="F556" i="3" s="1"/>
  <c r="E557" i="3"/>
  <c r="F557" i="3" s="1" a="1"/>
  <c r="F557" i="3" s="1"/>
  <c r="E558" i="3"/>
  <c r="F558" i="3" s="1" a="1"/>
  <c r="F558" i="3" s="1"/>
  <c r="E559" i="3"/>
  <c r="F559" i="3" s="1" a="1"/>
  <c r="F559" i="3" s="1"/>
  <c r="E560" i="3"/>
  <c r="F560" i="3" s="1" a="1"/>
  <c r="F560" i="3" s="1"/>
  <c r="E561" i="3"/>
  <c r="F561" i="3" s="1" a="1"/>
  <c r="F561" i="3" s="1"/>
  <c r="E562" i="3"/>
  <c r="F562" i="3" s="1" a="1"/>
  <c r="F562" i="3" s="1"/>
  <c r="E563" i="3"/>
  <c r="F563" i="3" s="1" a="1"/>
  <c r="F563" i="3" s="1"/>
  <c r="E564" i="3"/>
  <c r="F564" i="3" s="1" a="1"/>
  <c r="F564" i="3" s="1"/>
  <c r="E565" i="3"/>
  <c r="F565" i="3" s="1" a="1"/>
  <c r="F565" i="3" s="1"/>
  <c r="E566" i="3"/>
  <c r="F566" i="3" s="1" a="1"/>
  <c r="F566" i="3" s="1"/>
  <c r="E567" i="3"/>
  <c r="F567" i="3" s="1" a="1"/>
  <c r="F567" i="3" s="1"/>
  <c r="E568" i="3"/>
  <c r="F568" i="3" s="1" a="1"/>
  <c r="F568" i="3" s="1"/>
  <c r="E569" i="3"/>
  <c r="F569" i="3" s="1" a="1"/>
  <c r="F569" i="3" s="1"/>
  <c r="E570" i="3"/>
  <c r="F570" i="3" s="1" a="1"/>
  <c r="F570" i="3" s="1"/>
  <c r="E571" i="3"/>
  <c r="F571" i="3" s="1" a="1"/>
  <c r="F571" i="3" s="1"/>
  <c r="E572" i="3"/>
  <c r="E573" i="3"/>
  <c r="E574" i="3"/>
  <c r="E575" i="3"/>
  <c r="F575" i="3" s="1" a="1"/>
  <c r="F575" i="3" s="1"/>
  <c r="E576" i="3"/>
  <c r="F576" i="3" s="1" a="1"/>
  <c r="F576" i="3" s="1"/>
  <c r="E577" i="3"/>
  <c r="F577" i="3" s="1" a="1"/>
  <c r="F577" i="3" s="1"/>
  <c r="E578" i="3"/>
  <c r="F578" i="3" s="1" a="1"/>
  <c r="F578" i="3" s="1"/>
  <c r="E579" i="3"/>
  <c r="F579" i="3" s="1" a="1"/>
  <c r="F579" i="3" s="1"/>
  <c r="E580" i="3"/>
  <c r="F580" i="3" s="1" a="1"/>
  <c r="F580" i="3" s="1"/>
  <c r="E581" i="3"/>
  <c r="F581" i="3" s="1" a="1"/>
  <c r="F581" i="3" s="1"/>
  <c r="E582" i="3"/>
  <c r="F582" i="3" s="1" a="1"/>
  <c r="F582" i="3" s="1"/>
  <c r="E583" i="3"/>
  <c r="F583" i="3" s="1" a="1"/>
  <c r="F583" i="3" s="1"/>
  <c r="E584" i="3"/>
  <c r="F584" i="3" s="1" a="1"/>
  <c r="F584" i="3" s="1"/>
  <c r="E585" i="3"/>
  <c r="F585" i="3" s="1" a="1"/>
  <c r="F585" i="3" s="1"/>
  <c r="E586" i="3"/>
  <c r="F586" i="3" s="1" a="1"/>
  <c r="F586" i="3" s="1"/>
  <c r="E587" i="3"/>
  <c r="F587" i="3" s="1" a="1"/>
  <c r="F587" i="3" s="1"/>
  <c r="E588" i="3"/>
  <c r="F588" i="3" s="1" a="1"/>
  <c r="F588" i="3" s="1"/>
  <c r="E589" i="3"/>
  <c r="F589" i="3" s="1" a="1"/>
  <c r="F589" i="3" s="1"/>
  <c r="E590" i="3"/>
  <c r="F590" i="3" s="1" a="1"/>
  <c r="F590" i="3" s="1"/>
  <c r="E591" i="3"/>
  <c r="F591" i="3" s="1" a="1"/>
  <c r="F591" i="3" s="1"/>
  <c r="E592" i="3"/>
  <c r="F592" i="3" s="1" a="1"/>
  <c r="F592" i="3" s="1"/>
  <c r="E593" i="3"/>
  <c r="F593" i="3" s="1" a="1"/>
  <c r="F593" i="3" s="1"/>
  <c r="E594" i="3"/>
  <c r="F594" i="3" s="1" a="1"/>
  <c r="F594" i="3" s="1"/>
  <c r="E595" i="3"/>
  <c r="F595" i="3" s="1" a="1"/>
  <c r="F595" i="3" s="1"/>
  <c r="E596" i="3"/>
  <c r="F596" i="3" s="1" a="1"/>
  <c r="F596" i="3" s="1"/>
  <c r="E597" i="3"/>
  <c r="F597" i="3" s="1" a="1"/>
  <c r="F597" i="3" s="1"/>
  <c r="E598" i="3"/>
  <c r="F598" i="3" s="1" a="1"/>
  <c r="F598" i="3" s="1"/>
  <c r="E599" i="3"/>
  <c r="F599" i="3" s="1" a="1"/>
  <c r="F599" i="3" s="1"/>
  <c r="E600" i="3"/>
  <c r="F600" i="3" s="1" a="1"/>
  <c r="F600" i="3" s="1"/>
  <c r="E601" i="3"/>
  <c r="F601" i="3" s="1" a="1"/>
  <c r="F601" i="3" s="1"/>
  <c r="E602" i="3"/>
  <c r="F602" i="3" s="1" a="1"/>
  <c r="F602" i="3" s="1"/>
  <c r="E603" i="3"/>
  <c r="F603" i="3" s="1" a="1"/>
  <c r="F603" i="3" s="1"/>
  <c r="E604" i="3"/>
  <c r="F604" i="3" s="1" a="1"/>
  <c r="F604" i="3" s="1"/>
  <c r="E605" i="3"/>
  <c r="F605" i="3" s="1" a="1"/>
  <c r="F605" i="3" s="1"/>
  <c r="E606" i="3"/>
  <c r="F606" i="3" s="1" a="1"/>
  <c r="F606" i="3" s="1"/>
  <c r="E607" i="3"/>
  <c r="F607" i="3" s="1" a="1"/>
  <c r="F607" i="3" s="1"/>
  <c r="E608" i="3"/>
  <c r="F608" i="3" s="1" a="1"/>
  <c r="F608" i="3" s="1"/>
  <c r="E609" i="3"/>
  <c r="F609" i="3" s="1" a="1"/>
  <c r="F609" i="3" s="1"/>
  <c r="E610" i="3"/>
  <c r="F610" i="3" s="1" a="1"/>
  <c r="F610" i="3" s="1"/>
  <c r="E611" i="3"/>
  <c r="F611" i="3" s="1" a="1"/>
  <c r="F611" i="3" s="1"/>
  <c r="E612" i="3"/>
  <c r="F612" i="3" s="1" a="1"/>
  <c r="F612" i="3" s="1"/>
  <c r="E613" i="3"/>
  <c r="F613" i="3" s="1" a="1"/>
  <c r="F613" i="3" s="1"/>
  <c r="E614" i="3"/>
  <c r="F614" i="3" s="1" a="1"/>
  <c r="F614" i="3" s="1"/>
  <c r="E615" i="3"/>
  <c r="F615" i="3" s="1" a="1"/>
  <c r="F615" i="3" s="1"/>
  <c r="E616" i="3"/>
  <c r="F616" i="3" s="1" a="1"/>
  <c r="F616" i="3" s="1"/>
  <c r="E617" i="3"/>
  <c r="F617" i="3" s="1" a="1"/>
  <c r="F617" i="3" s="1"/>
  <c r="E618" i="3"/>
  <c r="F618" i="3" s="1" a="1"/>
  <c r="F618" i="3" s="1"/>
  <c r="E619" i="3"/>
  <c r="F619" i="3" s="1" a="1"/>
  <c r="F619" i="3" s="1"/>
  <c r="E620" i="3"/>
  <c r="E621" i="3"/>
  <c r="F621" i="3" s="1" a="1"/>
  <c r="F621" i="3" s="1"/>
  <c r="E622" i="3"/>
  <c r="F622" i="3" s="1" a="1"/>
  <c r="F622" i="3" s="1"/>
  <c r="E623" i="3"/>
  <c r="F623" i="3" s="1" a="1"/>
  <c r="F623" i="3" s="1"/>
  <c r="E624" i="3"/>
  <c r="F624" i="3" s="1" a="1"/>
  <c r="F624" i="3" s="1"/>
  <c r="E625" i="3"/>
  <c r="F625" i="3" s="1" a="1"/>
  <c r="F625" i="3" s="1"/>
  <c r="E626" i="3"/>
  <c r="F626" i="3" s="1" a="1"/>
  <c r="F626" i="3" s="1"/>
  <c r="E627" i="3"/>
  <c r="F627" i="3" s="1" a="1"/>
  <c r="F627" i="3" s="1"/>
  <c r="E628" i="3"/>
  <c r="F628" i="3" s="1" a="1"/>
  <c r="F628" i="3" s="1"/>
  <c r="E629" i="3"/>
  <c r="F629" i="3" s="1" a="1"/>
  <c r="F629" i="3" s="1"/>
  <c r="E630" i="3"/>
  <c r="F630" i="3" s="1" a="1"/>
  <c r="F630" i="3" s="1"/>
  <c r="E631" i="3"/>
  <c r="F631" i="3" s="1" a="1"/>
  <c r="F631" i="3" s="1"/>
  <c r="E632" i="3"/>
  <c r="F632" i="3" s="1" a="1"/>
  <c r="F632" i="3" s="1"/>
  <c r="E633" i="3"/>
  <c r="F633" i="3" s="1" a="1"/>
  <c r="F633" i="3" s="1"/>
  <c r="E634" i="3"/>
  <c r="F634" i="3" s="1" a="1"/>
  <c r="F634" i="3" s="1"/>
  <c r="E635" i="3"/>
  <c r="F635" i="3" s="1" a="1"/>
  <c r="F635" i="3" s="1"/>
  <c r="E636" i="3"/>
  <c r="F636" i="3" s="1" a="1"/>
  <c r="F636" i="3" s="1"/>
  <c r="E637" i="3"/>
  <c r="F637" i="3" s="1" a="1"/>
  <c r="F637" i="3" s="1"/>
  <c r="E638" i="3"/>
  <c r="F638" i="3" s="1" a="1"/>
  <c r="F638" i="3" s="1"/>
  <c r="E639" i="3"/>
  <c r="F639" i="3" s="1" a="1"/>
  <c r="F639" i="3" s="1"/>
  <c r="E640" i="3"/>
  <c r="F640" i="3" s="1" a="1"/>
  <c r="F640" i="3" s="1"/>
  <c r="E641" i="3"/>
  <c r="F641" i="3" s="1" a="1"/>
  <c r="F641" i="3" s="1"/>
  <c r="E642" i="3"/>
  <c r="F642" i="3" s="1" a="1"/>
  <c r="F642" i="3" s="1"/>
  <c r="E643" i="3"/>
  <c r="F643" i="3" s="1" a="1"/>
  <c r="F643" i="3" s="1"/>
  <c r="E644" i="3"/>
  <c r="F644" i="3" s="1" a="1"/>
  <c r="F644" i="3" s="1"/>
  <c r="E645" i="3"/>
  <c r="F645" i="3" s="1" a="1"/>
  <c r="F645" i="3" s="1"/>
  <c r="E646" i="3"/>
  <c r="F646" i="3" s="1" a="1"/>
  <c r="F646" i="3" s="1"/>
  <c r="E647" i="3"/>
  <c r="F647" i="3" s="1" a="1"/>
  <c r="F647" i="3" s="1"/>
  <c r="E648" i="3"/>
  <c r="F648" i="3" s="1" a="1"/>
  <c r="F648" i="3" s="1"/>
  <c r="E649" i="3"/>
  <c r="F649" i="3" s="1" a="1"/>
  <c r="F649" i="3" s="1"/>
  <c r="E650" i="3"/>
  <c r="F650" i="3" s="1" a="1"/>
  <c r="F650" i="3" s="1"/>
  <c r="E651" i="3"/>
  <c r="F651" i="3" s="1" a="1"/>
  <c r="F651" i="3" s="1"/>
  <c r="E652" i="3"/>
  <c r="F652" i="3" s="1" a="1"/>
  <c r="F652" i="3" s="1"/>
  <c r="E653" i="3"/>
  <c r="F653" i="3" s="1" a="1"/>
  <c r="F653" i="3" s="1"/>
  <c r="E654" i="3"/>
  <c r="F654" i="3" s="1" a="1"/>
  <c r="F654" i="3" s="1"/>
  <c r="E655" i="3"/>
  <c r="F655" i="3" s="1" a="1"/>
  <c r="F655" i="3" s="1"/>
  <c r="E656" i="3"/>
  <c r="E657" i="3"/>
  <c r="E658" i="3"/>
  <c r="F658" i="3" s="1" a="1"/>
  <c r="F658" i="3" s="1"/>
  <c r="E659" i="3"/>
  <c r="F659" i="3" s="1" a="1"/>
  <c r="F659" i="3" s="1"/>
  <c r="E660" i="3"/>
  <c r="F660" i="3" s="1" a="1"/>
  <c r="F660" i="3" s="1"/>
  <c r="E661" i="3"/>
  <c r="F661" i="3" s="1" a="1"/>
  <c r="F661" i="3" s="1"/>
  <c r="E662" i="3"/>
  <c r="F662" i="3" s="1" a="1"/>
  <c r="F662" i="3" s="1"/>
  <c r="E663" i="3"/>
  <c r="F663" i="3" s="1" a="1"/>
  <c r="F663" i="3" s="1"/>
  <c r="E664" i="3"/>
  <c r="F664" i="3" s="1" a="1"/>
  <c r="F664" i="3" s="1"/>
  <c r="E665" i="3"/>
  <c r="F665" i="3" s="1" a="1"/>
  <c r="F665" i="3" s="1"/>
  <c r="E666" i="3"/>
  <c r="F666" i="3" s="1" a="1"/>
  <c r="F666" i="3" s="1"/>
  <c r="E667" i="3"/>
  <c r="F667" i="3" s="1" a="1"/>
  <c r="F667" i="3" s="1"/>
  <c r="E668" i="3"/>
  <c r="F668" i="3" s="1" a="1"/>
  <c r="F668" i="3" s="1"/>
  <c r="E669" i="3"/>
  <c r="F669" i="3" s="1" a="1"/>
  <c r="F669" i="3" s="1"/>
  <c r="E670" i="3"/>
  <c r="F670" i="3" s="1" a="1"/>
  <c r="F670" i="3" s="1"/>
  <c r="E671" i="3"/>
  <c r="F671" i="3" s="1" a="1"/>
  <c r="F671" i="3" s="1"/>
  <c r="E672" i="3"/>
  <c r="F672" i="3" s="1" a="1"/>
  <c r="F672" i="3" s="1"/>
  <c r="E673" i="3"/>
  <c r="F673" i="3" s="1" a="1"/>
  <c r="F673" i="3" s="1"/>
  <c r="E674" i="3"/>
  <c r="F674" i="3" s="1" a="1"/>
  <c r="F674" i="3" s="1"/>
  <c r="E675" i="3"/>
  <c r="F675" i="3" s="1" a="1"/>
  <c r="F675" i="3" s="1"/>
  <c r="E676" i="3"/>
  <c r="F676" i="3" s="1" a="1"/>
  <c r="F676" i="3" s="1"/>
  <c r="E677" i="3"/>
  <c r="F677" i="3" s="1" a="1"/>
  <c r="F677" i="3" s="1"/>
  <c r="E678" i="3"/>
  <c r="F678" i="3" s="1" a="1"/>
  <c r="F678" i="3" s="1"/>
  <c r="E679" i="3"/>
  <c r="F679" i="3" s="1" a="1"/>
  <c r="F679" i="3" s="1"/>
  <c r="E680" i="3"/>
  <c r="F680" i="3" s="1" a="1"/>
  <c r="F680" i="3" s="1"/>
  <c r="E681" i="3"/>
  <c r="F681" i="3" s="1" a="1"/>
  <c r="F681" i="3" s="1"/>
  <c r="E682" i="3"/>
  <c r="F682" i="3" s="1" a="1"/>
  <c r="F682" i="3" s="1"/>
  <c r="E683" i="3"/>
  <c r="F683" i="3" s="1" a="1"/>
  <c r="F683" i="3" s="1"/>
  <c r="E684" i="3"/>
  <c r="F684" i="3" s="1" a="1"/>
  <c r="F684" i="3" s="1"/>
  <c r="E685" i="3"/>
  <c r="F685" i="3" s="1" a="1"/>
  <c r="F685" i="3" s="1"/>
  <c r="E686" i="3"/>
  <c r="F686" i="3" s="1" a="1"/>
  <c r="F686" i="3" s="1"/>
  <c r="E687" i="3"/>
  <c r="F687" i="3" s="1" a="1"/>
  <c r="F687" i="3" s="1"/>
  <c r="E688" i="3"/>
  <c r="F688" i="3" s="1" a="1"/>
  <c r="F688" i="3" s="1"/>
  <c r="E689" i="3"/>
  <c r="F689" i="3" s="1" a="1"/>
  <c r="F689" i="3" s="1"/>
  <c r="E690" i="3"/>
  <c r="F690" i="3" s="1" a="1"/>
  <c r="F690" i="3" s="1"/>
  <c r="E691" i="3"/>
  <c r="F691" i="3" s="1" a="1"/>
  <c r="F691" i="3" s="1"/>
  <c r="E692" i="3"/>
  <c r="E693" i="3"/>
  <c r="E694" i="3"/>
  <c r="E695" i="3"/>
  <c r="F695" i="3" s="1" a="1"/>
  <c r="F695" i="3" s="1"/>
  <c r="E696" i="3"/>
  <c r="F696" i="3" s="1" a="1"/>
  <c r="F696" i="3" s="1"/>
  <c r="E697" i="3"/>
  <c r="F697" i="3" s="1" a="1"/>
  <c r="F697" i="3" s="1"/>
  <c r="E698" i="3"/>
  <c r="F698" i="3" s="1" a="1"/>
  <c r="F698" i="3" s="1"/>
  <c r="E699" i="3"/>
  <c r="F699" i="3" s="1" a="1"/>
  <c r="F699" i="3" s="1"/>
  <c r="E700" i="3"/>
  <c r="F700" i="3" s="1" a="1"/>
  <c r="F700" i="3" s="1"/>
  <c r="E701" i="3"/>
  <c r="F701" i="3" s="1" a="1"/>
  <c r="F701" i="3" s="1"/>
  <c r="E702" i="3"/>
  <c r="F702" i="3" s="1" a="1"/>
  <c r="F702" i="3" s="1"/>
  <c r="E703" i="3"/>
  <c r="F703" i="3" s="1" a="1"/>
  <c r="F703" i="3" s="1"/>
  <c r="E704" i="3"/>
  <c r="E705" i="3"/>
  <c r="F705" i="3" s="1" a="1"/>
  <c r="F705" i="3" s="1"/>
  <c r="E706" i="3"/>
  <c r="F706" i="3" s="1" a="1"/>
  <c r="F706" i="3" s="1"/>
  <c r="E707" i="3"/>
  <c r="F707" i="3" s="1" a="1"/>
  <c r="F707" i="3" s="1"/>
  <c r="E708" i="3"/>
  <c r="F708" i="3" s="1" a="1"/>
  <c r="F708" i="3" s="1"/>
  <c r="E709" i="3"/>
  <c r="F709" i="3" s="1" a="1"/>
  <c r="F709" i="3" s="1"/>
  <c r="E710" i="3"/>
  <c r="F710" i="3" s="1" a="1"/>
  <c r="F710" i="3" s="1"/>
  <c r="E711" i="3"/>
  <c r="F711" i="3" s="1" a="1"/>
  <c r="F711" i="3" s="1"/>
  <c r="E712" i="3"/>
  <c r="F712" i="3" s="1" a="1"/>
  <c r="F712" i="3" s="1"/>
  <c r="E713" i="3"/>
  <c r="F713" i="3" s="1" a="1"/>
  <c r="F713" i="3" s="1"/>
  <c r="E714" i="3"/>
  <c r="F714" i="3" s="1" a="1"/>
  <c r="F714" i="3" s="1"/>
  <c r="E715" i="3"/>
  <c r="F715" i="3" s="1" a="1"/>
  <c r="F715" i="3" s="1"/>
  <c r="E716" i="3"/>
  <c r="F716" i="3" s="1" a="1"/>
  <c r="F716" i="3" s="1"/>
  <c r="E717" i="3"/>
  <c r="F717" i="3" s="1" a="1"/>
  <c r="F717" i="3" s="1"/>
  <c r="E718" i="3"/>
  <c r="F718" i="3" s="1" a="1"/>
  <c r="F718" i="3" s="1"/>
  <c r="E719" i="3"/>
  <c r="F719" i="3" s="1" a="1"/>
  <c r="F719" i="3" s="1"/>
  <c r="E720" i="3"/>
  <c r="F720" i="3" s="1" a="1"/>
  <c r="F720" i="3" s="1"/>
  <c r="E721" i="3"/>
  <c r="F721" i="3" s="1" a="1"/>
  <c r="F721" i="3" s="1"/>
  <c r="E722" i="3"/>
  <c r="F722" i="3" s="1" a="1"/>
  <c r="F722" i="3" s="1"/>
  <c r="E723" i="3"/>
  <c r="F723" i="3" s="1" a="1"/>
  <c r="F723" i="3" s="1"/>
  <c r="E724" i="3"/>
  <c r="F724" i="3" s="1" a="1"/>
  <c r="F724" i="3" s="1"/>
  <c r="E725" i="3"/>
  <c r="F725" i="3" s="1" a="1"/>
  <c r="F725" i="3" s="1"/>
  <c r="E726" i="3"/>
  <c r="F726" i="3" s="1" a="1"/>
  <c r="F726" i="3" s="1"/>
  <c r="E727" i="3"/>
  <c r="F727" i="3" s="1" a="1"/>
  <c r="F727" i="3" s="1"/>
  <c r="E728" i="3"/>
  <c r="E729" i="3"/>
  <c r="F729" i="3" s="1" a="1"/>
  <c r="F729" i="3" s="1"/>
  <c r="E730" i="3"/>
  <c r="F730" i="3" s="1" a="1"/>
  <c r="F730" i="3" s="1"/>
  <c r="E731" i="3"/>
  <c r="F731" i="3" s="1" a="1"/>
  <c r="F731" i="3" s="1"/>
  <c r="E732" i="3"/>
  <c r="F732" i="3" s="1" a="1"/>
  <c r="F732" i="3" s="1"/>
  <c r="E733" i="3"/>
  <c r="F733" i="3" s="1" a="1"/>
  <c r="F733" i="3" s="1"/>
  <c r="E734" i="3"/>
  <c r="F734" i="3" s="1" a="1"/>
  <c r="F734" i="3" s="1"/>
  <c r="E735" i="3"/>
  <c r="F735" i="3" s="1" a="1"/>
  <c r="F735" i="3" s="1"/>
  <c r="E736" i="3"/>
  <c r="F736" i="3" s="1" a="1"/>
  <c r="F736" i="3" s="1"/>
  <c r="E737" i="3"/>
  <c r="F737" i="3" s="1" a="1"/>
  <c r="F737" i="3" s="1"/>
  <c r="E738" i="3"/>
  <c r="F738" i="3" s="1" a="1"/>
  <c r="F738" i="3" s="1"/>
  <c r="E739" i="3"/>
  <c r="F739" i="3" s="1" a="1"/>
  <c r="F739" i="3" s="1"/>
  <c r="E740" i="3"/>
  <c r="E741" i="3"/>
  <c r="E742" i="3"/>
  <c r="F742" i="3" s="1" a="1"/>
  <c r="F742" i="3" s="1"/>
  <c r="E743" i="3"/>
  <c r="F743" i="3" s="1" a="1"/>
  <c r="F743" i="3" s="1"/>
  <c r="E744" i="3"/>
  <c r="F744" i="3" s="1" a="1"/>
  <c r="F744" i="3" s="1"/>
  <c r="E745" i="3"/>
  <c r="F745" i="3" s="1" a="1"/>
  <c r="F745" i="3" s="1"/>
  <c r="E746" i="3"/>
  <c r="F746" i="3" s="1" a="1"/>
  <c r="F746" i="3" s="1"/>
  <c r="E747" i="3"/>
  <c r="F747" i="3" s="1" a="1"/>
  <c r="F747" i="3" s="1"/>
  <c r="E748" i="3"/>
  <c r="F748" i="3" s="1" a="1"/>
  <c r="F748" i="3" s="1"/>
  <c r="E749" i="3"/>
  <c r="F749" i="3" s="1" a="1"/>
  <c r="F749" i="3" s="1"/>
  <c r="E750" i="3"/>
  <c r="F750" i="3" s="1" a="1"/>
  <c r="F750" i="3" s="1"/>
  <c r="E751" i="3"/>
  <c r="F751" i="3" s="1" a="1"/>
  <c r="F751" i="3" s="1"/>
  <c r="E752" i="3"/>
  <c r="F752" i="3" s="1" a="1"/>
  <c r="F752" i="3" s="1"/>
  <c r="E753" i="3"/>
  <c r="F753" i="3" s="1" a="1"/>
  <c r="F753" i="3" s="1"/>
  <c r="E754" i="3"/>
  <c r="F754" i="3" s="1" a="1"/>
  <c r="F754" i="3" s="1"/>
  <c r="E755" i="3"/>
  <c r="F755" i="3" s="1" a="1"/>
  <c r="F755" i="3" s="1"/>
  <c r="E756" i="3"/>
  <c r="F756" i="3" s="1" a="1"/>
  <c r="F756" i="3" s="1"/>
  <c r="E757" i="3"/>
  <c r="F757" i="3" s="1" a="1"/>
  <c r="F757" i="3" s="1"/>
  <c r="E758" i="3"/>
  <c r="F758" i="3" s="1" a="1"/>
  <c r="F758" i="3" s="1"/>
  <c r="E759" i="3"/>
  <c r="F759" i="3" s="1" a="1"/>
  <c r="F759" i="3" s="1"/>
  <c r="E760" i="3"/>
  <c r="F760" i="3" s="1" a="1"/>
  <c r="F760" i="3" s="1"/>
  <c r="E761" i="3"/>
  <c r="F761" i="3" s="1" a="1"/>
  <c r="F761" i="3" s="1"/>
  <c r="E762" i="3"/>
  <c r="F762" i="3" s="1" a="1"/>
  <c r="F762" i="3" s="1"/>
  <c r="E763" i="3"/>
  <c r="F763" i="3" s="1" a="1"/>
  <c r="F763" i="3" s="1"/>
  <c r="E764" i="3"/>
  <c r="F764" i="3" s="1" a="1"/>
  <c r="F764" i="3" s="1"/>
  <c r="E765" i="3"/>
  <c r="F765" i="3" s="1" a="1"/>
  <c r="F765" i="3" s="1"/>
  <c r="E766" i="3"/>
  <c r="F766" i="3" s="1" a="1"/>
  <c r="F766" i="3" s="1"/>
  <c r="E767" i="3"/>
  <c r="F767" i="3" s="1" a="1"/>
  <c r="F767" i="3" s="1"/>
  <c r="E768" i="3"/>
  <c r="F768" i="3" s="1" a="1"/>
  <c r="F768" i="3" s="1"/>
  <c r="E769" i="3"/>
  <c r="F769" i="3" s="1" a="1"/>
  <c r="F769" i="3" s="1"/>
  <c r="E770" i="3"/>
  <c r="F770" i="3" s="1" a="1"/>
  <c r="F770" i="3" s="1"/>
  <c r="E771" i="3"/>
  <c r="F771" i="3" s="1" a="1"/>
  <c r="F771" i="3" s="1"/>
  <c r="E772" i="3"/>
  <c r="F772" i="3" s="1" a="1"/>
  <c r="F772" i="3" s="1"/>
  <c r="E773" i="3"/>
  <c r="F773" i="3" s="1" a="1"/>
  <c r="F773" i="3" s="1"/>
  <c r="E774" i="3"/>
  <c r="F774" i="3" s="1" a="1"/>
  <c r="F774" i="3" s="1"/>
  <c r="E775" i="3"/>
  <c r="F775" i="3" s="1" a="1"/>
  <c r="F775" i="3" s="1"/>
  <c r="E776" i="3"/>
  <c r="F776" i="3" s="1" a="1"/>
  <c r="F776" i="3" s="1"/>
  <c r="E777" i="3"/>
  <c r="F777" i="3" s="1" a="1"/>
  <c r="F777" i="3" s="1"/>
  <c r="E778" i="3"/>
  <c r="F778" i="3" s="1" a="1"/>
  <c r="F778" i="3" s="1"/>
  <c r="E779" i="3"/>
  <c r="F779" i="3" s="1" a="1"/>
  <c r="F779" i="3" s="1"/>
  <c r="E780" i="3"/>
  <c r="E781" i="3"/>
  <c r="E782" i="3"/>
  <c r="F782" i="3" s="1" a="1"/>
  <c r="F782" i="3" s="1"/>
  <c r="E783" i="3"/>
  <c r="F783" i="3" s="1" a="1"/>
  <c r="F783" i="3" s="1"/>
  <c r="E784" i="3"/>
  <c r="F784" i="3" s="1" a="1"/>
  <c r="F784" i="3" s="1"/>
  <c r="E785" i="3"/>
  <c r="F785" i="3" s="1" a="1"/>
  <c r="F785" i="3" s="1"/>
  <c r="E786" i="3"/>
  <c r="F786" i="3" s="1" a="1"/>
  <c r="F786" i="3" s="1"/>
  <c r="E787" i="3"/>
  <c r="F787" i="3" s="1" a="1"/>
  <c r="F787" i="3" s="1"/>
  <c r="E788" i="3"/>
  <c r="F788" i="3" s="1" a="1"/>
  <c r="F788" i="3" s="1"/>
  <c r="E789" i="3"/>
  <c r="F789" i="3" s="1" a="1"/>
  <c r="F789" i="3" s="1"/>
  <c r="E790" i="3"/>
  <c r="F790" i="3" s="1" a="1"/>
  <c r="F790" i="3" s="1"/>
  <c r="E791" i="3"/>
  <c r="F791" i="3" s="1" a="1"/>
  <c r="F791" i="3" s="1"/>
  <c r="E792" i="3"/>
  <c r="F792" i="3" s="1" a="1"/>
  <c r="F792" i="3" s="1"/>
  <c r="E793" i="3"/>
  <c r="F793" i="3" s="1" a="1"/>
  <c r="F793" i="3" s="1"/>
  <c r="E794" i="3"/>
  <c r="F794" i="3" s="1" a="1"/>
  <c r="F794" i="3" s="1"/>
  <c r="E795" i="3"/>
  <c r="F795" i="3" s="1" a="1"/>
  <c r="F795" i="3" s="1"/>
  <c r="E796" i="3"/>
  <c r="F796" i="3" s="1" a="1"/>
  <c r="F796" i="3" s="1"/>
  <c r="E797" i="3"/>
  <c r="F797" i="3" s="1" a="1"/>
  <c r="F797" i="3" s="1"/>
  <c r="E798" i="3"/>
  <c r="F798" i="3" s="1" a="1"/>
  <c r="F798" i="3" s="1"/>
  <c r="E799" i="3"/>
  <c r="F799" i="3" s="1" a="1"/>
  <c r="F799" i="3" s="1"/>
  <c r="E800" i="3"/>
  <c r="E801" i="3"/>
  <c r="E802" i="3"/>
  <c r="E803" i="3"/>
  <c r="F803" i="3" s="1" a="1"/>
  <c r="F803" i="3" s="1"/>
  <c r="E804" i="3"/>
  <c r="F804" i="3" s="1" a="1"/>
  <c r="F804" i="3" s="1"/>
  <c r="E805" i="3"/>
  <c r="F805" i="3" s="1" a="1"/>
  <c r="F805" i="3" s="1"/>
  <c r="E806" i="3"/>
  <c r="F806" i="3" s="1" a="1"/>
  <c r="F806" i="3" s="1"/>
  <c r="E807" i="3"/>
  <c r="F807" i="3" s="1" a="1"/>
  <c r="F807" i="3" s="1"/>
  <c r="E808" i="3"/>
  <c r="F808" i="3" s="1" a="1"/>
  <c r="F808" i="3" s="1"/>
  <c r="E809" i="3"/>
  <c r="F809" i="3" s="1" a="1"/>
  <c r="F809" i="3" s="1"/>
  <c r="E810" i="3"/>
  <c r="F810" i="3" s="1" a="1"/>
  <c r="F810" i="3" s="1"/>
  <c r="E811" i="3"/>
  <c r="F811" i="3" s="1" a="1"/>
  <c r="F811" i="3" s="1"/>
  <c r="E812" i="3"/>
  <c r="F812" i="3" s="1" a="1"/>
  <c r="F812" i="3" s="1"/>
  <c r="E813" i="3"/>
  <c r="F813" i="3" s="1" a="1"/>
  <c r="F813" i="3" s="1"/>
  <c r="E814" i="3"/>
  <c r="F814" i="3" s="1" a="1"/>
  <c r="F814" i="3" s="1"/>
  <c r="E815" i="3"/>
  <c r="F815" i="3" s="1" a="1"/>
  <c r="F815" i="3" s="1"/>
  <c r="E816" i="3"/>
  <c r="F816" i="3" s="1" a="1"/>
  <c r="F816" i="3" s="1"/>
  <c r="E817" i="3"/>
  <c r="F817" i="3" s="1" a="1"/>
  <c r="F817" i="3" s="1"/>
  <c r="E818" i="3"/>
  <c r="F818" i="3" s="1" a="1"/>
  <c r="F818" i="3" s="1"/>
  <c r="E819" i="3"/>
  <c r="F819" i="3" s="1" a="1"/>
  <c r="F819" i="3" s="1"/>
  <c r="E820" i="3"/>
  <c r="F820" i="3" s="1" a="1"/>
  <c r="F820" i="3" s="1"/>
  <c r="E821" i="3"/>
  <c r="F821" i="3" s="1" a="1"/>
  <c r="F821" i="3" s="1"/>
  <c r="E822" i="3"/>
  <c r="F822" i="3" s="1" a="1"/>
  <c r="F822" i="3" s="1"/>
  <c r="E823" i="3"/>
  <c r="F823" i="3" s="1" a="1"/>
  <c r="F823" i="3" s="1"/>
  <c r="E824" i="3"/>
  <c r="E825" i="3"/>
  <c r="F825" i="3" s="1" a="1"/>
  <c r="F825" i="3" s="1"/>
  <c r="E826" i="3"/>
  <c r="F826" i="3" s="1" a="1"/>
  <c r="F826" i="3" s="1"/>
  <c r="E827" i="3"/>
  <c r="F827" i="3" s="1" a="1"/>
  <c r="F827" i="3" s="1"/>
  <c r="E828" i="3"/>
  <c r="F828" i="3" s="1" a="1"/>
  <c r="F828" i="3" s="1"/>
  <c r="E829" i="3"/>
  <c r="F829" i="3" s="1" a="1"/>
  <c r="F829" i="3" s="1"/>
  <c r="E830" i="3"/>
  <c r="E831" i="3"/>
  <c r="F831" i="3" s="1" a="1"/>
  <c r="F831" i="3" s="1"/>
  <c r="E832" i="3"/>
  <c r="E833" i="3"/>
  <c r="F833" i="3" s="1" a="1"/>
  <c r="F833" i="3" s="1"/>
  <c r="E834" i="3"/>
  <c r="F834" i="3" s="1" a="1"/>
  <c r="F834" i="3" s="1"/>
  <c r="E835" i="3"/>
  <c r="F835" i="3" s="1" a="1"/>
  <c r="F835" i="3" s="1"/>
  <c r="E836" i="3"/>
  <c r="F836" i="3" s="1" a="1"/>
  <c r="F836" i="3" s="1"/>
  <c r="E837" i="3"/>
  <c r="F837" i="3" s="1" a="1"/>
  <c r="F837" i="3" s="1"/>
  <c r="E838" i="3"/>
  <c r="F838" i="3" s="1" a="1"/>
  <c r="F838" i="3" s="1"/>
  <c r="E839" i="3"/>
  <c r="F839" i="3" s="1" a="1"/>
  <c r="F839" i="3" s="1"/>
  <c r="E840" i="3"/>
  <c r="F840" i="3" s="1" a="1"/>
  <c r="F840" i="3" s="1"/>
  <c r="E841" i="3"/>
  <c r="F841" i="3" s="1" a="1"/>
  <c r="F841" i="3" s="1"/>
  <c r="E842" i="3"/>
  <c r="F842" i="3" s="1" a="1"/>
  <c r="F842" i="3" s="1"/>
  <c r="E843" i="3"/>
  <c r="F843" i="3" s="1" a="1"/>
  <c r="F843" i="3" s="1"/>
  <c r="E844" i="3"/>
  <c r="F844" i="3" s="1" a="1"/>
  <c r="F844" i="3" s="1"/>
  <c r="E845" i="3"/>
  <c r="F845" i="3" s="1" a="1"/>
  <c r="F845" i="3" s="1"/>
  <c r="E846" i="3"/>
  <c r="F846" i="3" s="1" a="1"/>
  <c r="F846" i="3" s="1"/>
  <c r="E847" i="3"/>
  <c r="F847" i="3" s="1" a="1"/>
  <c r="F847" i="3" s="1"/>
  <c r="E848" i="3"/>
  <c r="F848" i="3" s="1" a="1"/>
  <c r="F848" i="3" s="1"/>
  <c r="E849" i="3"/>
  <c r="F849" i="3" s="1" a="1"/>
  <c r="F849" i="3" s="1"/>
  <c r="E850" i="3"/>
  <c r="F850" i="3" s="1" a="1"/>
  <c r="F850" i="3" s="1"/>
  <c r="E851" i="3"/>
  <c r="E852" i="3"/>
  <c r="E853" i="3"/>
  <c r="E854" i="3"/>
  <c r="E855" i="3"/>
  <c r="F855" i="3" s="1" a="1"/>
  <c r="F855" i="3" s="1"/>
  <c r="E856" i="3"/>
  <c r="F856" i="3" s="1" a="1"/>
  <c r="F856" i="3" s="1"/>
  <c r="E857" i="3"/>
  <c r="F857" i="3" s="1" a="1"/>
  <c r="F857" i="3" s="1"/>
  <c r="E858" i="3"/>
  <c r="F858" i="3" s="1" a="1"/>
  <c r="F858" i="3" s="1"/>
  <c r="E859" i="3"/>
  <c r="F859" i="3" s="1" a="1"/>
  <c r="F859" i="3" s="1"/>
  <c r="E860" i="3"/>
  <c r="F860" i="3" s="1" a="1"/>
  <c r="F860" i="3" s="1"/>
  <c r="E861" i="3"/>
  <c r="F861" i="3" s="1" a="1"/>
  <c r="F861" i="3" s="1"/>
  <c r="E862" i="3"/>
  <c r="F862" i="3" s="1" a="1"/>
  <c r="F862" i="3" s="1"/>
  <c r="E863" i="3"/>
  <c r="F863" i="3" s="1" a="1"/>
  <c r="F863" i="3" s="1"/>
  <c r="E864" i="3"/>
  <c r="F864" i="3" s="1" a="1"/>
  <c r="F864" i="3" s="1"/>
  <c r="E865" i="3"/>
  <c r="F865" i="3" s="1" a="1"/>
  <c r="F865" i="3" s="1"/>
  <c r="E866" i="3"/>
  <c r="F866" i="3" s="1" a="1"/>
  <c r="F866" i="3" s="1"/>
  <c r="E867" i="3"/>
  <c r="F867" i="3" s="1" a="1"/>
  <c r="F867" i="3" s="1"/>
  <c r="E868" i="3"/>
  <c r="F868" i="3" s="1" a="1"/>
  <c r="F868" i="3" s="1"/>
  <c r="E869" i="3"/>
  <c r="F869" i="3" s="1" a="1"/>
  <c r="F869" i="3" s="1"/>
  <c r="E870" i="3"/>
  <c r="F870" i="3" s="1" a="1"/>
  <c r="F870" i="3" s="1"/>
  <c r="E871" i="3"/>
  <c r="F871" i="3" s="1" a="1"/>
  <c r="F871" i="3" s="1"/>
  <c r="E872" i="3"/>
  <c r="E873" i="3"/>
  <c r="E874" i="3"/>
  <c r="E875" i="3"/>
  <c r="F875" i="3" s="1" a="1"/>
  <c r="F875" i="3" s="1"/>
  <c r="E876" i="3"/>
  <c r="F876" i="3" s="1" a="1"/>
  <c r="F876" i="3" s="1"/>
  <c r="E877" i="3"/>
  <c r="F877" i="3" s="1" a="1"/>
  <c r="F877" i="3" s="1"/>
  <c r="E878" i="3"/>
  <c r="F878" i="3" s="1" a="1"/>
  <c r="F878" i="3" s="1"/>
  <c r="E879" i="3"/>
  <c r="F879" i="3" s="1" a="1"/>
  <c r="F879" i="3" s="1"/>
  <c r="E880" i="3"/>
  <c r="F880" i="3" s="1" a="1"/>
  <c r="F880" i="3" s="1"/>
  <c r="E881" i="3"/>
  <c r="F881" i="3" s="1" a="1"/>
  <c r="F881" i="3" s="1"/>
  <c r="E882" i="3"/>
  <c r="F882" i="3" s="1" a="1"/>
  <c r="F882" i="3" s="1"/>
  <c r="E883" i="3"/>
  <c r="F883" i="3" s="1" a="1"/>
  <c r="F883" i="3" s="1"/>
  <c r="E884" i="3"/>
  <c r="F884" i="3" s="1" a="1"/>
  <c r="F884" i="3" s="1"/>
  <c r="E885" i="3"/>
  <c r="F885" i="3" s="1" a="1"/>
  <c r="F885" i="3" s="1"/>
  <c r="E886" i="3"/>
  <c r="F886" i="3" s="1" a="1"/>
  <c r="F886" i="3" s="1"/>
  <c r="E887" i="3"/>
  <c r="F887" i="3" s="1" a="1"/>
  <c r="F887" i="3" s="1"/>
  <c r="E888" i="3"/>
  <c r="F888" i="3" s="1" a="1"/>
  <c r="F888" i="3" s="1"/>
  <c r="E889" i="3"/>
  <c r="F889" i="3" s="1" a="1"/>
  <c r="F889" i="3" s="1"/>
  <c r="E890" i="3"/>
  <c r="F890" i="3" s="1" a="1"/>
  <c r="F890" i="3" s="1"/>
  <c r="E891" i="3"/>
  <c r="F891" i="3" s="1" a="1"/>
  <c r="F891" i="3" s="1"/>
  <c r="E892" i="3"/>
  <c r="F892" i="3" s="1" a="1"/>
  <c r="F892" i="3" s="1"/>
  <c r="E893" i="3"/>
  <c r="F893" i="3" s="1" a="1"/>
  <c r="F893" i="3" s="1"/>
  <c r="E894" i="3"/>
  <c r="F894" i="3" s="1" a="1"/>
  <c r="F894" i="3" s="1"/>
  <c r="E895" i="3"/>
  <c r="F895" i="3" s="1" a="1"/>
  <c r="F895" i="3" s="1"/>
  <c r="E896" i="3"/>
  <c r="F896" i="3" s="1" a="1"/>
  <c r="F896" i="3" s="1"/>
  <c r="E897" i="3"/>
  <c r="F897" i="3" s="1" a="1"/>
  <c r="F897" i="3" s="1"/>
  <c r="E898" i="3"/>
  <c r="F898" i="3" s="1" a="1"/>
  <c r="F898" i="3" s="1"/>
  <c r="E899" i="3"/>
  <c r="F899" i="3" s="1" a="1"/>
  <c r="F899" i="3" s="1"/>
  <c r="E900" i="3"/>
  <c r="F900" i="3" s="1" a="1"/>
  <c r="F900" i="3" s="1"/>
  <c r="E901" i="3"/>
  <c r="F901" i="3" s="1" a="1"/>
  <c r="F901" i="3" s="1"/>
  <c r="E902" i="3"/>
  <c r="F902" i="3" s="1" a="1"/>
  <c r="F902" i="3" s="1"/>
  <c r="E903" i="3"/>
  <c r="F903" i="3" s="1" a="1"/>
  <c r="F903" i="3" s="1"/>
  <c r="E904" i="3"/>
  <c r="F904" i="3" s="1" a="1"/>
  <c r="F904" i="3" s="1"/>
  <c r="E905" i="3"/>
  <c r="F905" i="3" s="1" a="1"/>
  <c r="F905" i="3" s="1"/>
  <c r="E906" i="3"/>
  <c r="F906" i="3" s="1" a="1"/>
  <c r="F906" i="3" s="1"/>
  <c r="E907" i="3"/>
  <c r="F907" i="3" s="1" a="1"/>
  <c r="F907" i="3" s="1"/>
  <c r="E908" i="3"/>
  <c r="F908" i="3" s="1" a="1"/>
  <c r="F908" i="3" s="1"/>
  <c r="E909" i="3"/>
  <c r="F909" i="3" s="1" a="1"/>
  <c r="F909" i="3" s="1"/>
  <c r="E910" i="3"/>
  <c r="F910" i="3" s="1" a="1"/>
  <c r="F910" i="3" s="1"/>
  <c r="E911" i="3"/>
  <c r="F911" i="3" s="1" a="1"/>
  <c r="F911" i="3" s="1"/>
  <c r="E912" i="3"/>
  <c r="E913" i="3"/>
  <c r="E914" i="3"/>
  <c r="E915" i="3"/>
  <c r="E916" i="3"/>
  <c r="E917" i="3"/>
  <c r="F917" i="3" s="1" a="1"/>
  <c r="F917" i="3" s="1"/>
  <c r="E918" i="3"/>
  <c r="F918" i="3" s="1" a="1"/>
  <c r="F918" i="3" s="1"/>
  <c r="E919" i="3"/>
  <c r="F919" i="3" s="1" a="1"/>
  <c r="F919" i="3" s="1"/>
  <c r="E920" i="3"/>
  <c r="F920" i="3" s="1" a="1"/>
  <c r="F920" i="3" s="1"/>
  <c r="E921" i="3"/>
  <c r="F921" i="3" s="1" a="1"/>
  <c r="F921" i="3" s="1"/>
  <c r="E922" i="3"/>
  <c r="F922" i="3" s="1" a="1"/>
  <c r="F922" i="3" s="1"/>
  <c r="E923" i="3"/>
  <c r="F923" i="3" s="1" a="1"/>
  <c r="F923" i="3" s="1"/>
  <c r="E924" i="3"/>
  <c r="F924" i="3" s="1" a="1"/>
  <c r="F924" i="3" s="1"/>
  <c r="E925" i="3"/>
  <c r="F925" i="3" s="1" a="1"/>
  <c r="F925" i="3" s="1"/>
  <c r="E926" i="3"/>
  <c r="F926" i="3" s="1" a="1"/>
  <c r="F926" i="3" s="1"/>
  <c r="E927" i="3"/>
  <c r="F927" i="3" s="1" a="1"/>
  <c r="F927" i="3" s="1"/>
  <c r="E928" i="3"/>
  <c r="F928" i="3" s="1" a="1"/>
  <c r="F928" i="3" s="1"/>
  <c r="E929" i="3"/>
  <c r="F929" i="3" s="1" a="1"/>
  <c r="F929" i="3" s="1"/>
  <c r="E930" i="3"/>
  <c r="F930" i="3" s="1" a="1"/>
  <c r="F930" i="3" s="1"/>
  <c r="E931" i="3"/>
  <c r="F931" i="3" s="1" a="1"/>
  <c r="F931" i="3" s="1"/>
  <c r="E932" i="3"/>
  <c r="F932" i="3" s="1" a="1"/>
  <c r="F932" i="3" s="1"/>
  <c r="E933" i="3"/>
  <c r="F933" i="3" s="1" a="1"/>
  <c r="F933" i="3" s="1"/>
  <c r="E934" i="3"/>
  <c r="E935" i="3"/>
  <c r="E936" i="3"/>
  <c r="E937" i="3"/>
  <c r="E938" i="3"/>
  <c r="F938" i="3" s="1" a="1"/>
  <c r="F938" i="3" s="1"/>
  <c r="E939" i="3"/>
  <c r="F939" i="3" s="1" a="1"/>
  <c r="F939" i="3" s="1"/>
  <c r="E940" i="3"/>
  <c r="F940" i="3" s="1" a="1"/>
  <c r="F940" i="3" s="1"/>
  <c r="E941" i="3"/>
  <c r="F941" i="3" s="1" a="1"/>
  <c r="F941" i="3" s="1"/>
  <c r="E942" i="3"/>
  <c r="F942" i="3" s="1" a="1"/>
  <c r="F942" i="3" s="1"/>
  <c r="E943" i="3"/>
  <c r="F943" i="3" s="1" a="1"/>
  <c r="F943" i="3" s="1"/>
  <c r="E944" i="3"/>
  <c r="F944" i="3" s="1" a="1"/>
  <c r="F944" i="3" s="1"/>
  <c r="E945" i="3"/>
  <c r="F945" i="3" s="1" a="1"/>
  <c r="F945" i="3" s="1"/>
  <c r="E946" i="3"/>
  <c r="F946" i="3" s="1" a="1"/>
  <c r="F946" i="3" s="1"/>
  <c r="E947" i="3"/>
  <c r="F947" i="3" s="1" a="1"/>
  <c r="F947" i="3" s="1"/>
  <c r="E948" i="3"/>
  <c r="F948" i="3" s="1" a="1"/>
  <c r="F948" i="3" s="1"/>
  <c r="E949" i="3"/>
  <c r="F949" i="3" s="1" a="1"/>
  <c r="F949" i="3" s="1"/>
  <c r="E950" i="3"/>
  <c r="F950" i="3" s="1" a="1"/>
  <c r="F950" i="3" s="1"/>
  <c r="E951" i="3"/>
  <c r="F951" i="3" s="1" a="1"/>
  <c r="F951" i="3" s="1"/>
  <c r="E952" i="3"/>
  <c r="F952" i="3" s="1" a="1"/>
  <c r="F952" i="3" s="1"/>
  <c r="E953" i="3"/>
  <c r="F953" i="3" s="1" a="1"/>
  <c r="F953" i="3" s="1"/>
  <c r="E954" i="3"/>
  <c r="F954" i="3" s="1" a="1"/>
  <c r="F954" i="3" s="1"/>
  <c r="E955" i="3"/>
  <c r="F955" i="3" s="1" a="1"/>
  <c r="F955" i="3" s="1"/>
  <c r="E956" i="3"/>
  <c r="E957" i="3"/>
  <c r="E958" i="3"/>
  <c r="E959" i="3"/>
  <c r="F959" i="3" s="1" a="1"/>
  <c r="F959" i="3" s="1"/>
  <c r="E960" i="3"/>
  <c r="F960" i="3" s="1" a="1"/>
  <c r="F960" i="3" s="1"/>
  <c r="E961" i="3"/>
  <c r="F961" i="3" s="1" a="1"/>
  <c r="F961" i="3" s="1"/>
  <c r="E962" i="3"/>
  <c r="F962" i="3" s="1" a="1"/>
  <c r="F962" i="3" s="1"/>
  <c r="E963" i="3"/>
  <c r="F963" i="3" s="1" a="1"/>
  <c r="F963" i="3" s="1"/>
  <c r="E964" i="3"/>
  <c r="F964" i="3" s="1" a="1"/>
  <c r="F964" i="3" s="1"/>
  <c r="E965" i="3"/>
  <c r="F965" i="3" s="1" a="1"/>
  <c r="F965" i="3" s="1"/>
  <c r="E966" i="3"/>
  <c r="F966" i="3" s="1" a="1"/>
  <c r="F966" i="3" s="1"/>
  <c r="E967" i="3"/>
  <c r="F967" i="3" s="1" a="1"/>
  <c r="F967" i="3" s="1"/>
  <c r="E968" i="3"/>
  <c r="F968" i="3" s="1" a="1"/>
  <c r="F968" i="3" s="1"/>
  <c r="E969" i="3"/>
  <c r="F969" i="3" s="1" a="1"/>
  <c r="F969" i="3" s="1"/>
  <c r="E970" i="3"/>
  <c r="F970" i="3" s="1" a="1"/>
  <c r="F970" i="3" s="1"/>
  <c r="E971" i="3"/>
  <c r="F971" i="3" s="1" a="1"/>
  <c r="F971" i="3" s="1"/>
  <c r="E972" i="3"/>
  <c r="F972" i="3" s="1" a="1"/>
  <c r="F972" i="3" s="1"/>
  <c r="E973" i="3"/>
  <c r="F973" i="3" s="1" a="1"/>
  <c r="F973" i="3" s="1"/>
  <c r="E974" i="3"/>
  <c r="F974" i="3" s="1" a="1"/>
  <c r="F974" i="3" s="1"/>
  <c r="E975" i="3"/>
  <c r="F975" i="3" s="1" a="1"/>
  <c r="F975" i="3" s="1"/>
  <c r="E976" i="3"/>
  <c r="F976" i="3" s="1" a="1"/>
  <c r="F976" i="3" s="1"/>
  <c r="E977" i="3"/>
  <c r="F977" i="3" s="1" a="1"/>
  <c r="F977" i="3" s="1"/>
  <c r="E978" i="3"/>
  <c r="F978" i="3" s="1" a="1"/>
  <c r="F978" i="3" s="1"/>
  <c r="E979" i="3"/>
  <c r="F979" i="3" s="1" a="1"/>
  <c r="F979" i="3" s="1"/>
  <c r="E980" i="3"/>
  <c r="F980" i="3" s="1" a="1"/>
  <c r="F980" i="3" s="1"/>
  <c r="E981" i="3"/>
  <c r="F981" i="3" s="1" a="1"/>
  <c r="F981" i="3" s="1"/>
  <c r="E982" i="3"/>
  <c r="F982" i="3" s="1" a="1"/>
  <c r="F982" i="3" s="1"/>
  <c r="E983" i="3"/>
  <c r="F983" i="3" s="1" a="1"/>
  <c r="F983" i="3" s="1"/>
  <c r="E984" i="3"/>
  <c r="F984" i="3" s="1" a="1"/>
  <c r="F984" i="3" s="1"/>
  <c r="E985" i="3"/>
  <c r="F985" i="3" s="1" a="1"/>
  <c r="F985" i="3" s="1"/>
  <c r="E986" i="3"/>
  <c r="F986" i="3" s="1" a="1"/>
  <c r="F986" i="3" s="1"/>
  <c r="E987" i="3"/>
  <c r="F987" i="3" s="1" a="1"/>
  <c r="F987" i="3" s="1"/>
  <c r="E988" i="3"/>
  <c r="F988" i="3" s="1" a="1"/>
  <c r="F988" i="3" s="1"/>
  <c r="E989" i="3"/>
  <c r="F989" i="3" s="1" a="1"/>
  <c r="F989" i="3" s="1"/>
  <c r="E990" i="3"/>
  <c r="F990" i="3" s="1" a="1"/>
  <c r="F990" i="3" s="1"/>
  <c r="E991" i="3"/>
  <c r="F991" i="3" s="1" a="1"/>
  <c r="F991" i="3" s="1"/>
  <c r="E992" i="3"/>
  <c r="F992" i="3" s="1" a="1"/>
  <c r="F992" i="3" s="1"/>
  <c r="E993" i="3"/>
  <c r="F993" i="3" s="1" a="1"/>
  <c r="F993" i="3" s="1"/>
  <c r="E994" i="3"/>
  <c r="F994" i="3" s="1" a="1"/>
  <c r="F994" i="3" s="1"/>
  <c r="E995" i="3"/>
  <c r="F995" i="3" s="1" a="1"/>
  <c r="F995" i="3" s="1"/>
  <c r="E996" i="3"/>
  <c r="E997" i="3"/>
  <c r="E998" i="3"/>
  <c r="E999" i="3"/>
  <c r="E1000" i="3"/>
  <c r="F1000" i="3" s="1" a="1"/>
  <c r="F1000" i="3" s="1"/>
  <c r="E1001" i="3"/>
  <c r="F1001" i="3" s="1" a="1"/>
  <c r="F1001" i="3" s="1"/>
  <c r="E1002" i="3"/>
  <c r="F1002" i="3" s="1" a="1"/>
  <c r="F1002" i="3" s="1"/>
  <c r="E1003" i="3"/>
  <c r="F1003" i="3" s="1" a="1"/>
  <c r="F1003" i="3" s="1"/>
  <c r="E1004" i="3"/>
  <c r="F1004" i="3" s="1" a="1"/>
  <c r="F1004" i="3" s="1"/>
  <c r="E1005" i="3"/>
  <c r="F1005" i="3" s="1" a="1"/>
  <c r="F1005" i="3" s="1"/>
  <c r="E1006" i="3"/>
  <c r="F1006" i="3" s="1" a="1"/>
  <c r="F1006" i="3" s="1"/>
  <c r="E1007" i="3"/>
  <c r="F1007" i="3" s="1" a="1"/>
  <c r="F1007" i="3" s="1"/>
  <c r="E1008" i="3"/>
  <c r="F1008" i="3" s="1" a="1"/>
  <c r="F1008" i="3" s="1"/>
  <c r="E1009" i="3"/>
  <c r="F1009" i="3" s="1" a="1"/>
  <c r="F1009" i="3" s="1"/>
  <c r="E1010" i="3"/>
  <c r="F1010" i="3" s="1" a="1"/>
  <c r="F1010" i="3" s="1"/>
  <c r="E1011" i="3"/>
  <c r="F1011" i="3" s="1" a="1"/>
  <c r="F1011" i="3" s="1"/>
  <c r="E1012" i="3"/>
  <c r="F1012" i="3" s="1" a="1"/>
  <c r="F1012" i="3" s="1"/>
  <c r="E1013" i="3"/>
  <c r="F1013" i="3" s="1" a="1"/>
  <c r="F1013" i="3" s="1"/>
  <c r="E1014" i="3"/>
  <c r="F1014" i="3" s="1" a="1"/>
  <c r="F1014" i="3" s="1"/>
  <c r="E1015" i="3"/>
  <c r="F1015" i="3" s="1" a="1"/>
  <c r="F1015" i="3" s="1"/>
  <c r="E1016" i="3"/>
  <c r="E1017" i="3"/>
  <c r="E1018" i="3"/>
  <c r="E1019" i="3"/>
  <c r="E1020" i="3"/>
  <c r="F1020" i="3" s="1" a="1"/>
  <c r="F1020" i="3" s="1"/>
  <c r="E1021" i="3"/>
  <c r="F1021" i="3" s="1" a="1"/>
  <c r="F1021" i="3" s="1"/>
  <c r="E1022" i="3"/>
  <c r="F1022" i="3" s="1" a="1"/>
  <c r="F1022" i="3" s="1"/>
  <c r="E1023" i="3"/>
  <c r="F1023" i="3" s="1" a="1"/>
  <c r="F1023" i="3" s="1"/>
  <c r="E1024" i="3"/>
  <c r="F1024" i="3" s="1" a="1"/>
  <c r="F1024" i="3" s="1"/>
  <c r="E1025" i="3"/>
  <c r="F1025" i="3" s="1" a="1"/>
  <c r="F1025" i="3" s="1"/>
  <c r="E1026" i="3"/>
  <c r="F1026" i="3" s="1" a="1"/>
  <c r="F1026" i="3" s="1"/>
  <c r="E1027" i="3"/>
  <c r="F1027" i="3" s="1" a="1"/>
  <c r="F1027" i="3" s="1"/>
  <c r="E1028" i="3"/>
  <c r="F1028" i="3" s="1" a="1"/>
  <c r="F1028" i="3" s="1"/>
  <c r="E1029" i="3"/>
  <c r="F1029" i="3" s="1" a="1"/>
  <c r="F1029" i="3" s="1"/>
  <c r="E1030" i="3"/>
  <c r="F1030" i="3" s="1" a="1"/>
  <c r="F1030" i="3" s="1"/>
  <c r="E1031" i="3"/>
  <c r="F1031" i="3" s="1" a="1"/>
  <c r="F1031" i="3" s="1"/>
  <c r="E1032" i="3"/>
  <c r="F1032" i="3" s="1" a="1"/>
  <c r="F1032" i="3" s="1"/>
  <c r="E1033" i="3"/>
  <c r="F1033" i="3" s="1" a="1"/>
  <c r="F1033" i="3" s="1"/>
  <c r="E1034" i="3"/>
  <c r="F1034" i="3" s="1" a="1"/>
  <c r="F1034" i="3" s="1"/>
  <c r="E1035" i="3"/>
  <c r="F1035" i="3" s="1" a="1"/>
  <c r="F1035" i="3" s="1"/>
  <c r="E1036" i="3"/>
  <c r="F1036" i="3" s="1" a="1"/>
  <c r="F1036" i="3" s="1"/>
  <c r="E1037" i="3"/>
  <c r="F1037" i="3" s="1" a="1"/>
  <c r="F1037" i="3" s="1"/>
  <c r="E1038" i="3"/>
  <c r="F1038" i="3" s="1" a="1"/>
  <c r="F1038" i="3" s="1"/>
  <c r="E1039" i="3"/>
  <c r="F1039" i="3" s="1" a="1"/>
  <c r="F1039" i="3" s="1"/>
  <c r="E1040" i="3"/>
  <c r="E1041" i="3"/>
  <c r="E1042" i="3"/>
  <c r="F1042" i="3" s="1" a="1"/>
  <c r="F1042" i="3" s="1"/>
  <c r="E1043" i="3"/>
  <c r="F1043" i="3" s="1" a="1"/>
  <c r="F1043" i="3" s="1"/>
  <c r="E1044" i="3"/>
  <c r="F1044" i="3" s="1" a="1"/>
  <c r="F1044" i="3" s="1"/>
  <c r="E1045" i="3"/>
  <c r="F1045" i="3" s="1" a="1"/>
  <c r="F1045" i="3" s="1"/>
  <c r="E1046" i="3"/>
  <c r="F1046" i="3" s="1" a="1"/>
  <c r="F1046" i="3" s="1"/>
  <c r="E1047" i="3"/>
  <c r="F1047" i="3" s="1" a="1"/>
  <c r="F1047" i="3" s="1"/>
  <c r="E1048" i="3"/>
  <c r="F1048" i="3" s="1" a="1"/>
  <c r="F1048" i="3" s="1"/>
  <c r="E1049" i="3"/>
  <c r="F1049" i="3" s="1" a="1"/>
  <c r="F1049" i="3" s="1"/>
  <c r="E1050" i="3"/>
  <c r="F1050" i="3" s="1" a="1"/>
  <c r="F1050" i="3" s="1"/>
  <c r="E1051" i="3"/>
  <c r="F1051" i="3" s="1" a="1"/>
  <c r="F1051" i="3" s="1"/>
  <c r="E1052" i="3"/>
  <c r="F1052" i="3" s="1" a="1"/>
  <c r="F1052" i="3" s="1"/>
  <c r="E1053" i="3"/>
  <c r="F1053" i="3" s="1" a="1"/>
  <c r="F1053" i="3" s="1"/>
  <c r="E1054" i="3"/>
  <c r="F1054" i="3" s="1" a="1"/>
  <c r="F1054" i="3" s="1"/>
  <c r="E1055" i="3"/>
  <c r="F1055" i="3" s="1" a="1"/>
  <c r="F1055" i="3" s="1"/>
  <c r="E1056" i="3"/>
  <c r="F1056" i="3" s="1" a="1"/>
  <c r="F1056" i="3" s="1"/>
  <c r="E1057" i="3"/>
  <c r="F1057" i="3" s="1" a="1"/>
  <c r="F1057" i="3" s="1"/>
  <c r="E1058" i="3"/>
  <c r="E1059" i="3"/>
  <c r="F1059" i="3" s="1" a="1"/>
  <c r="F1059" i="3" s="1"/>
  <c r="E1060" i="3"/>
  <c r="F1060" i="3" s="1" a="1"/>
  <c r="F1060" i="3" s="1"/>
  <c r="E1061" i="3"/>
  <c r="F1061" i="3" s="1" a="1"/>
  <c r="F1061" i="3" s="1"/>
  <c r="E1062" i="3"/>
  <c r="F1062" i="3" s="1" a="1"/>
  <c r="F1062" i="3" s="1"/>
  <c r="E1063" i="3"/>
  <c r="F1063" i="3" s="1" a="1"/>
  <c r="F1063" i="3" s="1"/>
  <c r="E1064" i="3"/>
  <c r="F1064" i="3" s="1" a="1"/>
  <c r="F1064" i="3" s="1"/>
  <c r="E1065" i="3"/>
  <c r="F1065" i="3" s="1" a="1"/>
  <c r="F1065" i="3" s="1"/>
  <c r="E1066" i="3"/>
  <c r="F1066" i="3" s="1" a="1"/>
  <c r="F1066" i="3" s="1"/>
  <c r="E1067" i="3"/>
  <c r="F1067" i="3" s="1" a="1"/>
  <c r="F1067" i="3" s="1"/>
  <c r="E1068" i="3"/>
  <c r="F1068" i="3" s="1" a="1"/>
  <c r="F1068" i="3" s="1"/>
  <c r="E1069" i="3"/>
  <c r="F1069" i="3" s="1" a="1"/>
  <c r="F1069" i="3" s="1"/>
  <c r="E1070" i="3"/>
  <c r="F1070" i="3" s="1" a="1"/>
  <c r="F1070" i="3" s="1"/>
  <c r="E1071" i="3"/>
  <c r="F1071" i="3" s="1" a="1"/>
  <c r="F1071" i="3" s="1"/>
  <c r="E1072" i="3"/>
  <c r="F1072" i="3" s="1" a="1"/>
  <c r="F1072" i="3" s="1"/>
  <c r="E1073" i="3"/>
  <c r="F1073" i="3" s="1" a="1"/>
  <c r="F1073" i="3" s="1"/>
  <c r="E1074" i="3"/>
  <c r="F1074" i="3" s="1" a="1"/>
  <c r="F1074" i="3" s="1"/>
  <c r="E1075" i="3"/>
  <c r="F1075" i="3" s="1" a="1"/>
  <c r="F1075" i="3" s="1"/>
  <c r="E1076" i="3"/>
  <c r="F1076" i="3" s="1" a="1"/>
  <c r="F1076" i="3" s="1"/>
  <c r="E1077" i="3"/>
  <c r="F1077" i="3" s="1" a="1"/>
  <c r="F1077" i="3" s="1"/>
  <c r="E1078" i="3"/>
  <c r="F1078" i="3" s="1" a="1"/>
  <c r="E1079" i="3"/>
  <c r="E1080" i="3"/>
  <c r="E1081" i="3"/>
  <c r="E1082" i="3"/>
  <c r="E1083" i="3"/>
  <c r="F1083" i="3" s="1" a="1"/>
  <c r="F1083" i="3" s="1"/>
  <c r="E1084" i="3"/>
  <c r="F1084" i="3" s="1" a="1"/>
  <c r="F1084" i="3" s="1"/>
  <c r="E1085" i="3"/>
  <c r="F1085" i="3" s="1" a="1"/>
  <c r="F1085" i="3" s="1"/>
  <c r="E1086" i="3"/>
  <c r="F1086" i="3" s="1" a="1"/>
  <c r="F1086" i="3" s="1"/>
  <c r="E1087" i="3"/>
  <c r="F1087" i="3" s="1" a="1"/>
  <c r="F1087" i="3" s="1"/>
  <c r="E1088" i="3"/>
  <c r="F1088" i="3" s="1" a="1"/>
  <c r="F1088" i="3" s="1"/>
  <c r="E1089" i="3"/>
  <c r="F1089" i="3" s="1" a="1"/>
  <c r="F1089" i="3" s="1"/>
  <c r="E1090" i="3"/>
  <c r="F1090" i="3" s="1" a="1"/>
  <c r="F1090" i="3" s="1"/>
  <c r="E1091" i="3"/>
  <c r="F1091" i="3" s="1" a="1"/>
  <c r="F1091" i="3" s="1"/>
  <c r="E1092" i="3"/>
  <c r="F1092" i="3" s="1" a="1"/>
  <c r="F1092" i="3" s="1"/>
  <c r="E1093" i="3"/>
  <c r="F1093" i="3" s="1" a="1"/>
  <c r="F1093" i="3" s="1"/>
  <c r="E1094" i="3"/>
  <c r="F1094" i="3" s="1" a="1"/>
  <c r="F1094" i="3" s="1"/>
  <c r="E1095" i="3"/>
  <c r="F1095" i="3" s="1" a="1"/>
  <c r="F1095" i="3" s="1"/>
  <c r="E1096" i="3"/>
  <c r="F1096" i="3" s="1" a="1"/>
  <c r="F1096" i="3" s="1"/>
  <c r="E1097" i="3"/>
  <c r="F1097" i="3" s="1" a="1"/>
  <c r="F1097" i="3" s="1"/>
  <c r="E1098" i="3"/>
  <c r="F1098" i="3" s="1" a="1"/>
  <c r="F1098" i="3" s="1"/>
  <c r="E1099" i="3"/>
  <c r="F1099" i="3" s="1" a="1"/>
  <c r="F1099" i="3" s="1"/>
  <c r="E1100" i="3"/>
  <c r="E1101" i="3"/>
  <c r="E1102" i="3"/>
  <c r="E1103" i="3"/>
  <c r="E1104" i="3"/>
  <c r="F1104" i="3" s="1" a="1"/>
  <c r="F1104" i="3" s="1"/>
  <c r="E1105" i="3"/>
  <c r="F1105" i="3" s="1" a="1"/>
  <c r="F1105" i="3" s="1"/>
  <c r="E1106" i="3"/>
  <c r="F1106" i="3" s="1" a="1"/>
  <c r="F1106" i="3" s="1"/>
  <c r="E1107" i="3"/>
  <c r="F1107" i="3" s="1" a="1"/>
  <c r="F1107" i="3" s="1"/>
  <c r="E1108" i="3"/>
  <c r="F1108" i="3" s="1" a="1"/>
  <c r="F1108" i="3" s="1"/>
  <c r="E1109" i="3"/>
  <c r="F1109" i="3" s="1" a="1"/>
  <c r="F1109" i="3" s="1"/>
  <c r="E1110" i="3"/>
  <c r="F1110" i="3" s="1" a="1"/>
  <c r="F1110" i="3" s="1"/>
  <c r="E1111" i="3"/>
  <c r="F1111" i="3" s="1" a="1"/>
  <c r="F1111" i="3" s="1"/>
  <c r="E1112" i="3"/>
  <c r="F1112" i="3" s="1" a="1"/>
  <c r="F1112" i="3" s="1"/>
  <c r="E1113" i="3"/>
  <c r="F1113" i="3" s="1" a="1"/>
  <c r="F1113" i="3" s="1"/>
  <c r="E1114" i="3"/>
  <c r="F1114" i="3" s="1" a="1"/>
  <c r="F1114" i="3" s="1"/>
  <c r="E1115" i="3"/>
  <c r="F1115" i="3" s="1" a="1"/>
  <c r="F1115" i="3" s="1"/>
  <c r="E1116" i="3"/>
  <c r="F1116" i="3" s="1" a="1"/>
  <c r="F1116" i="3" s="1"/>
  <c r="E1117" i="3"/>
  <c r="F1117" i="3" s="1" a="1"/>
  <c r="F1117" i="3" s="1"/>
  <c r="E1118" i="3"/>
  <c r="F1118" i="3" s="1" a="1"/>
  <c r="F1118" i="3" s="1"/>
  <c r="E1119" i="3"/>
  <c r="F1119" i="3" s="1" a="1"/>
  <c r="F1119" i="3" s="1"/>
  <c r="E1120" i="3"/>
  <c r="F1120" i="3" s="1" a="1"/>
  <c r="F1120" i="3" s="1"/>
  <c r="E1121" i="3"/>
  <c r="F1121" i="3" s="1" a="1"/>
  <c r="F1121" i="3" s="1"/>
  <c r="E1122" i="3"/>
  <c r="F1122" i="3" s="1" a="1"/>
  <c r="F1122" i="3" s="1"/>
  <c r="E1123" i="3"/>
  <c r="F1123" i="3" s="1" a="1"/>
  <c r="F1123" i="3" s="1"/>
  <c r="E1124" i="3"/>
  <c r="F1124" i="3" s="1" a="1"/>
  <c r="F1124" i="3" s="1"/>
  <c r="E1125" i="3"/>
  <c r="F1125" i="3" s="1" a="1"/>
  <c r="F1125" i="3" s="1"/>
  <c r="E1126" i="3"/>
  <c r="F1126" i="3" s="1" a="1"/>
  <c r="F1126" i="3" s="1"/>
  <c r="E1127" i="3"/>
  <c r="F1127" i="3" s="1" a="1"/>
  <c r="F1127" i="3" s="1"/>
  <c r="E1128" i="3"/>
  <c r="F1128" i="3" s="1" a="1"/>
  <c r="F1128" i="3" s="1"/>
  <c r="E1129" i="3"/>
  <c r="F1129" i="3" s="1" a="1"/>
  <c r="F1129" i="3" s="1"/>
  <c r="E1130" i="3"/>
  <c r="F1130" i="3" s="1" a="1"/>
  <c r="F1130" i="3" s="1"/>
  <c r="E1131" i="3"/>
  <c r="F1131" i="3" s="1" a="1"/>
  <c r="F1131" i="3" s="1"/>
  <c r="E1132" i="3"/>
  <c r="F1132" i="3" s="1" a="1"/>
  <c r="F1132" i="3" s="1"/>
  <c r="E1133" i="3"/>
  <c r="F1133" i="3" s="1" a="1"/>
  <c r="F1133" i="3" s="1"/>
  <c r="E1134" i="3"/>
  <c r="F1134" i="3" s="1" a="1"/>
  <c r="F1134" i="3" s="1"/>
  <c r="E1135" i="3"/>
  <c r="F1135" i="3" s="1" a="1"/>
  <c r="F1135" i="3" s="1"/>
  <c r="E1136" i="3"/>
  <c r="F1136" i="3" s="1" a="1"/>
  <c r="F1136" i="3" s="1"/>
  <c r="E1137" i="3"/>
  <c r="F1137" i="3" s="1" a="1"/>
  <c r="F1137" i="3" s="1"/>
  <c r="E1138" i="3"/>
  <c r="F1138" i="3" s="1" a="1"/>
  <c r="F1138" i="3" s="1"/>
  <c r="E1139" i="3"/>
  <c r="F1139" i="3" s="1" a="1"/>
  <c r="F1139" i="3" s="1"/>
  <c r="E1140" i="3"/>
  <c r="F1140" i="3" s="1" a="1"/>
  <c r="F1140" i="3" s="1"/>
  <c r="E1141" i="3"/>
  <c r="F1141" i="3" s="1" a="1"/>
  <c r="E1142" i="3"/>
  <c r="E1143" i="3"/>
  <c r="F1143" i="3" s="1" a="1"/>
  <c r="F1143" i="3" s="1"/>
  <c r="E1144" i="3"/>
  <c r="F1144" i="3" s="1" a="1"/>
  <c r="F1144" i="3" s="1"/>
  <c r="E1145" i="3"/>
  <c r="F1145" i="3" s="1" a="1"/>
  <c r="F1145" i="3" s="1"/>
  <c r="E1146" i="3"/>
  <c r="F1146" i="3" s="1" a="1"/>
  <c r="F1146" i="3" s="1"/>
  <c r="E1147" i="3"/>
  <c r="F1147" i="3" s="1" a="1"/>
  <c r="F1147" i="3" s="1"/>
  <c r="E1148" i="3"/>
  <c r="F1148" i="3" s="1" a="1"/>
  <c r="F1148" i="3" s="1"/>
  <c r="E1149" i="3"/>
  <c r="F1149" i="3" s="1" a="1"/>
  <c r="F1149" i="3" s="1"/>
  <c r="E1150" i="3"/>
  <c r="F1150" i="3" s="1" a="1"/>
  <c r="F1150" i="3" s="1"/>
  <c r="E1151" i="3"/>
  <c r="F1151" i="3" s="1" a="1"/>
  <c r="F1151" i="3" s="1"/>
  <c r="E1152" i="3"/>
  <c r="F1152" i="3" s="1" a="1"/>
  <c r="F1152" i="3" s="1"/>
  <c r="E1153" i="3"/>
  <c r="F1153" i="3" s="1" a="1"/>
  <c r="F1153" i="3" s="1"/>
  <c r="E1154" i="3"/>
  <c r="F1154" i="3" s="1" a="1"/>
  <c r="F1154" i="3" s="1"/>
  <c r="E1155" i="3"/>
  <c r="F1155" i="3" s="1" a="1"/>
  <c r="F1155" i="3" s="1"/>
  <c r="E1156" i="3"/>
  <c r="F1156" i="3" s="1" a="1"/>
  <c r="F1156" i="3" s="1"/>
  <c r="E1157" i="3"/>
  <c r="F1157" i="3" s="1" a="1"/>
  <c r="F1157" i="3" s="1"/>
  <c r="E1158" i="3"/>
  <c r="F1158" i="3" s="1" a="1"/>
  <c r="F1158" i="3" s="1"/>
  <c r="E1159" i="3"/>
  <c r="F1159" i="3" s="1" a="1"/>
  <c r="F1159" i="3" s="1"/>
  <c r="E1160" i="3"/>
  <c r="F1160" i="3" s="1" a="1"/>
  <c r="F1160" i="3" s="1"/>
  <c r="E1161" i="3"/>
  <c r="F1161" i="3" s="1" a="1"/>
  <c r="F1161" i="3" s="1"/>
  <c r="E1162" i="3"/>
  <c r="F1162" i="3" s="1" a="1"/>
  <c r="F1162" i="3" s="1"/>
  <c r="E1163" i="3"/>
  <c r="F1163" i="3" s="1" a="1"/>
  <c r="F1163" i="3" s="1"/>
  <c r="E1164" i="3"/>
  <c r="F1164" i="3" s="1" a="1"/>
  <c r="F1164" i="3" s="1"/>
  <c r="E1165" i="3"/>
  <c r="F1165" i="3" s="1" a="1"/>
  <c r="F1165" i="3" s="1"/>
  <c r="E1166" i="3"/>
  <c r="F1166" i="3" s="1" a="1"/>
  <c r="F1166" i="3" s="1"/>
  <c r="E1167" i="3"/>
  <c r="F1167" i="3" s="1" a="1"/>
  <c r="F1167" i="3" s="1"/>
  <c r="E1168" i="3"/>
  <c r="F1168" i="3" s="1" a="1"/>
  <c r="F1168" i="3" s="1"/>
  <c r="E1169" i="3"/>
  <c r="F1169" i="3" s="1" a="1"/>
  <c r="F1169" i="3" s="1"/>
  <c r="E1170" i="3"/>
  <c r="F1170" i="3" s="1" a="1"/>
  <c r="F1170" i="3" s="1"/>
  <c r="E1171" i="3"/>
  <c r="F1171" i="3" s="1" a="1"/>
  <c r="F1171" i="3" s="1"/>
  <c r="E1172" i="3"/>
  <c r="F1172" i="3" s="1" a="1"/>
  <c r="F1172" i="3" s="1"/>
  <c r="E1173" i="3"/>
  <c r="F1173" i="3" s="1" a="1"/>
  <c r="F1173" i="3" s="1"/>
  <c r="E1174" i="3"/>
  <c r="F1174" i="3" s="1" a="1"/>
  <c r="F1174" i="3" s="1"/>
  <c r="E1175" i="3"/>
  <c r="F1175" i="3" s="1" a="1"/>
  <c r="F1175" i="3" s="1"/>
  <c r="E1176" i="3"/>
  <c r="F1176" i="3" s="1" a="1"/>
  <c r="F1176" i="3" s="1"/>
  <c r="E1177" i="3"/>
  <c r="F1177" i="3" s="1" a="1"/>
  <c r="F1177" i="3" s="1"/>
  <c r="E1178" i="3"/>
  <c r="F1178" i="3" s="1" a="1"/>
  <c r="F1178" i="3" s="1"/>
  <c r="E1179" i="3"/>
  <c r="F1179" i="3" s="1" a="1"/>
  <c r="F1179" i="3" s="1"/>
  <c r="E1180" i="3"/>
  <c r="F1180" i="3" s="1" a="1"/>
  <c r="F1180" i="3" s="1"/>
  <c r="E1181" i="3"/>
  <c r="F1181" i="3" s="1" a="1"/>
  <c r="F1181" i="3" s="1"/>
  <c r="E1182" i="3"/>
  <c r="F1182" i="3" s="1" a="1"/>
  <c r="F1182" i="3" s="1"/>
  <c r="E1183" i="3"/>
  <c r="F1183" i="3" s="1" a="1"/>
  <c r="F1183" i="3" s="1"/>
  <c r="E1184" i="3"/>
  <c r="E1185" i="3"/>
  <c r="F1185" i="3" s="1" a="1"/>
  <c r="F1185" i="3" s="1"/>
  <c r="E1186" i="3"/>
  <c r="F1186" i="3" s="1" a="1"/>
  <c r="F1186" i="3" s="1"/>
  <c r="E1187" i="3"/>
  <c r="F1187" i="3" s="1" a="1"/>
  <c r="F1187" i="3" s="1"/>
  <c r="E1188" i="3"/>
  <c r="F1188" i="3" s="1" a="1"/>
  <c r="F1188" i="3" s="1"/>
  <c r="E1189" i="3"/>
  <c r="F1189" i="3" s="1" a="1"/>
  <c r="F1189" i="3" s="1"/>
  <c r="E1190" i="3"/>
  <c r="F1190" i="3" s="1" a="1"/>
  <c r="F1190" i="3" s="1"/>
  <c r="E1191" i="3"/>
  <c r="F1191" i="3" s="1" a="1"/>
  <c r="F1191" i="3" s="1"/>
  <c r="E1192" i="3"/>
  <c r="F1192" i="3" s="1" a="1"/>
  <c r="F1192" i="3" s="1"/>
  <c r="E1193" i="3"/>
  <c r="F1193" i="3" s="1" a="1"/>
  <c r="F1193" i="3" s="1"/>
  <c r="E1194" i="3"/>
  <c r="F1194" i="3" s="1" a="1"/>
  <c r="F1194" i="3" s="1"/>
  <c r="E1195" i="3"/>
  <c r="F1195" i="3" s="1" a="1"/>
  <c r="F1195" i="3" s="1"/>
  <c r="E1196" i="3"/>
  <c r="F1196" i="3" s="1" a="1"/>
  <c r="F1196" i="3" s="1"/>
  <c r="E1197" i="3"/>
  <c r="F1197" i="3" s="1" a="1"/>
  <c r="F1197" i="3" s="1"/>
  <c r="E1198" i="3"/>
  <c r="F1198" i="3" s="1" a="1"/>
  <c r="F1198" i="3" s="1"/>
  <c r="E1199" i="3"/>
  <c r="F1199" i="3" s="1" a="1"/>
  <c r="F1199" i="3" s="1"/>
  <c r="E1200" i="3"/>
  <c r="E1201" i="3"/>
  <c r="E1202" i="3"/>
  <c r="F1202" i="3" s="1" a="1"/>
  <c r="F1202" i="3" s="1"/>
  <c r="E1203" i="3"/>
  <c r="F1203" i="3" s="1" a="1"/>
  <c r="F1203" i="3" s="1"/>
  <c r="E1204" i="3"/>
  <c r="F1204" i="3" s="1" a="1"/>
  <c r="F1204" i="3" s="1"/>
  <c r="E1205" i="3"/>
  <c r="F1205" i="3" s="1" a="1"/>
  <c r="F1205" i="3" s="1"/>
  <c r="E1206" i="3"/>
  <c r="F1206" i="3" s="1" a="1"/>
  <c r="F1206" i="3" s="1"/>
  <c r="E1207" i="3"/>
  <c r="F1207" i="3" s="1" a="1"/>
  <c r="F1207" i="3" s="1"/>
  <c r="E1208" i="3"/>
  <c r="E1209" i="3"/>
  <c r="F1209" i="3" s="1" a="1"/>
  <c r="F1209" i="3" s="1"/>
  <c r="E1210" i="3"/>
  <c r="F1210" i="3" s="1" a="1"/>
  <c r="F1210" i="3" s="1"/>
  <c r="E1211" i="3"/>
  <c r="F1211" i="3" s="1" a="1"/>
  <c r="F1211" i="3" s="1"/>
  <c r="E1212" i="3"/>
  <c r="F1212" i="3" s="1" a="1"/>
  <c r="F1212" i="3" s="1"/>
  <c r="E1213" i="3"/>
  <c r="E1214" i="3"/>
  <c r="E1215" i="3"/>
  <c r="F1215" i="3" s="1" a="1"/>
  <c r="F1215" i="3" s="1"/>
  <c r="E1216" i="3"/>
  <c r="F1216" i="3" s="1" a="1"/>
  <c r="F1216" i="3" s="1"/>
  <c r="E1217" i="3"/>
  <c r="F1217" i="3" s="1" a="1"/>
  <c r="F1217" i="3" s="1"/>
  <c r="E1218" i="3"/>
  <c r="F1218" i="3" s="1" a="1"/>
  <c r="F1218" i="3" s="1"/>
  <c r="E1219" i="3"/>
  <c r="F1219" i="3" s="1" a="1"/>
  <c r="F1219" i="3" s="1"/>
  <c r="E1220" i="3"/>
  <c r="E1221" i="3"/>
  <c r="E1222" i="3"/>
  <c r="F1222" i="3" s="1" a="1"/>
  <c r="F1222" i="3" s="1"/>
  <c r="E1223" i="3"/>
  <c r="F1223" i="3" s="1" a="1"/>
  <c r="F1223" i="3" s="1"/>
  <c r="E1224" i="3"/>
  <c r="F1224" i="3" s="1" a="1"/>
  <c r="F1224" i="3" s="1"/>
  <c r="E1225" i="3"/>
  <c r="F1225" i="3" s="1" a="1"/>
  <c r="F1225" i="3" s="1"/>
  <c r="E1226" i="3"/>
  <c r="E1227" i="3"/>
  <c r="F1227" i="3" s="1" a="1"/>
  <c r="F1227" i="3" s="1"/>
  <c r="E1228" i="3"/>
  <c r="E1229" i="3"/>
  <c r="F1229" i="3" s="1" a="1"/>
  <c r="F1229" i="3" s="1"/>
  <c r="E1230" i="3"/>
  <c r="F1230" i="3" s="1" a="1"/>
  <c r="F1230" i="3" s="1"/>
  <c r="E1231" i="3"/>
  <c r="F1231" i="3" s="1" a="1"/>
  <c r="F1231" i="3" s="1"/>
  <c r="E1232" i="3"/>
  <c r="F1232" i="3" s="1" a="1"/>
  <c r="F1232" i="3" s="1"/>
  <c r="E1233" i="3"/>
  <c r="E1234" i="3"/>
  <c r="E1235" i="3"/>
  <c r="E1236" i="3"/>
  <c r="F1236" i="3" s="1" a="1"/>
  <c r="F1236" i="3" s="1"/>
  <c r="E1237" i="3"/>
  <c r="F1237" i="3" s="1" a="1"/>
  <c r="F1237" i="3" s="1"/>
  <c r="E1238" i="3"/>
  <c r="F1238" i="3" s="1" a="1"/>
  <c r="F1238" i="3" s="1"/>
  <c r="E1239" i="3"/>
  <c r="F1239" i="3" s="1" a="1"/>
  <c r="F1239" i="3" s="1"/>
  <c r="E1240" i="3"/>
  <c r="F1240" i="3" s="1" a="1"/>
  <c r="F1240" i="3" s="1"/>
  <c r="E1241" i="3"/>
  <c r="F1241" i="3" s="1" a="1"/>
  <c r="F1241" i="3" s="1"/>
  <c r="E1242" i="3"/>
  <c r="F1242" i="3" s="1" a="1"/>
  <c r="F1242" i="3" s="1"/>
  <c r="E1243" i="3"/>
  <c r="F1243" i="3" s="1" a="1"/>
  <c r="F1243" i="3" s="1"/>
  <c r="E1244" i="3"/>
  <c r="F1244" i="3" s="1" a="1"/>
  <c r="F1244" i="3" s="1"/>
  <c r="E1245" i="3"/>
  <c r="F1245" i="3" s="1" a="1"/>
  <c r="F1245" i="3" s="1"/>
  <c r="E1246" i="3"/>
  <c r="E1247" i="3"/>
  <c r="E1248" i="3"/>
  <c r="E1249" i="3"/>
  <c r="F1249" i="3" s="1" a="1"/>
  <c r="F1249" i="3" s="1"/>
  <c r="E1250" i="3"/>
  <c r="F1250" i="3" s="1" a="1"/>
  <c r="F1250" i="3" s="1"/>
  <c r="E1251" i="3"/>
  <c r="F1251" i="3" s="1" a="1"/>
  <c r="F1251" i="3" s="1"/>
  <c r="E1252" i="3"/>
  <c r="F1252" i="3" s="1" a="1"/>
  <c r="F1252" i="3" s="1"/>
  <c r="E1253" i="3"/>
  <c r="F1253" i="3" s="1" a="1"/>
  <c r="F1253" i="3" s="1"/>
  <c r="E1254" i="3"/>
  <c r="F1254" i="3" s="1" a="1"/>
  <c r="F1254" i="3" s="1"/>
  <c r="E1255" i="3"/>
  <c r="F1255" i="3" s="1" a="1"/>
  <c r="F1255" i="3" s="1"/>
  <c r="E1256" i="3"/>
  <c r="F1256" i="3" s="1" a="1"/>
  <c r="F1256" i="3" s="1"/>
  <c r="E1257" i="3"/>
  <c r="F1257" i="3" s="1" a="1"/>
  <c r="F1257" i="3" s="1"/>
  <c r="E1258" i="3"/>
  <c r="F1258" i="3" s="1" a="1"/>
  <c r="F1258" i="3" s="1"/>
  <c r="E1259" i="3"/>
  <c r="F1259" i="3" s="1" a="1"/>
  <c r="F1259" i="3" s="1"/>
  <c r="E1260" i="3"/>
  <c r="F1260" i="3" s="1" a="1"/>
  <c r="F1260" i="3" s="1"/>
  <c r="E1261" i="3"/>
  <c r="E1262" i="3"/>
  <c r="E1263" i="3"/>
  <c r="E1264" i="3"/>
  <c r="F1264" i="3" s="1" a="1"/>
  <c r="F1264" i="3" s="1"/>
  <c r="E1265" i="3"/>
  <c r="F1265" i="3" s="1" a="1"/>
  <c r="F1265" i="3" s="1"/>
  <c r="E1266" i="3"/>
  <c r="F1266" i="3" s="1" a="1"/>
  <c r="F1266" i="3" s="1"/>
  <c r="E1267" i="3"/>
  <c r="F1267" i="3" s="1" a="1"/>
  <c r="F1267" i="3" s="1"/>
  <c r="E1268" i="3"/>
  <c r="E1269" i="3"/>
  <c r="E1270" i="3"/>
  <c r="E1271" i="3"/>
  <c r="F1271" i="3" s="1" a="1"/>
  <c r="F1271" i="3" s="1"/>
  <c r="E1272" i="3"/>
  <c r="F1272" i="3" s="1" a="1"/>
  <c r="F1272" i="3" s="1"/>
  <c r="E1273" i="3"/>
  <c r="F1273" i="3" s="1" a="1"/>
  <c r="F1273" i="3" s="1"/>
  <c r="E1274" i="3"/>
  <c r="F1274" i="3" s="1" a="1"/>
  <c r="F1274" i="3" s="1"/>
  <c r="E1275" i="3"/>
  <c r="F1275" i="3" s="1" a="1"/>
  <c r="F1275" i="3" s="1"/>
  <c r="E1276" i="3"/>
  <c r="F1276" i="3" s="1" a="1"/>
  <c r="F1276" i="3" s="1"/>
  <c r="E1277" i="3"/>
  <c r="F1277" i="3" s="1" a="1"/>
  <c r="F1277" i="3" s="1"/>
  <c r="E1278" i="3"/>
  <c r="F1278" i="3" s="1" a="1"/>
  <c r="F1278" i="3" s="1"/>
  <c r="E1279" i="3"/>
  <c r="F1279" i="3" s="1" a="1"/>
  <c r="F1279" i="3" s="1"/>
  <c r="E1280" i="3"/>
  <c r="F1280" i="3" s="1" a="1"/>
  <c r="F1280" i="3" s="1"/>
  <c r="E1281" i="3"/>
  <c r="F1281" i="3" s="1" a="1"/>
  <c r="F1281" i="3" s="1"/>
  <c r="E1282" i="3"/>
  <c r="E1283" i="3"/>
  <c r="E1284" i="3"/>
  <c r="E1285" i="3"/>
  <c r="E1286" i="3"/>
  <c r="F1286" i="3" s="1" a="1"/>
  <c r="F1286" i="3" s="1"/>
  <c r="E1287" i="3"/>
  <c r="F1287" i="3" s="1" a="1"/>
  <c r="F1287" i="3" s="1"/>
  <c r="E1288" i="3"/>
  <c r="F1288" i="3" s="1" a="1"/>
  <c r="F1288" i="3" s="1"/>
  <c r="E1289" i="3"/>
  <c r="F1289" i="3" s="1" a="1"/>
  <c r="F1289" i="3" s="1"/>
  <c r="E1290" i="3"/>
  <c r="F1290" i="3" s="1" a="1"/>
  <c r="F1290" i="3" s="1"/>
  <c r="E1291" i="3"/>
  <c r="F1291" i="3" s="1" a="1"/>
  <c r="F1291" i="3" s="1"/>
  <c r="E1292" i="3"/>
  <c r="E1293" i="3"/>
  <c r="E1294" i="3"/>
  <c r="F1294" i="3" s="1" a="1"/>
  <c r="F1294" i="3" s="1"/>
  <c r="E1295" i="3"/>
  <c r="F1295" i="3" s="1" a="1"/>
  <c r="F1295" i="3" s="1"/>
  <c r="E1296" i="3"/>
  <c r="F1296" i="3" s="1" a="1"/>
  <c r="F1296" i="3" s="1"/>
  <c r="E1297" i="3"/>
  <c r="F1297" i="3" s="1" a="1"/>
  <c r="F1297" i="3" s="1"/>
  <c r="E1298" i="3"/>
  <c r="E1299" i="3"/>
  <c r="F1299" i="3" s="1" a="1"/>
  <c r="F1299" i="3" s="1"/>
  <c r="E1300" i="3"/>
  <c r="E1301" i="3"/>
  <c r="F1301" i="3" s="1" a="1"/>
  <c r="F1301" i="3" s="1"/>
  <c r="E1302" i="3"/>
  <c r="F1302" i="3" s="1" a="1"/>
  <c r="F1302" i="3" s="1"/>
  <c r="E1303" i="3"/>
  <c r="F1303" i="3" s="1" a="1"/>
  <c r="F1303" i="3" s="1"/>
  <c r="E1304" i="3"/>
  <c r="F1304" i="3" s="1" a="1"/>
  <c r="F1304" i="3" s="1"/>
  <c r="E1305" i="3"/>
  <c r="F1305" i="3" s="1" a="1"/>
  <c r="F1305" i="3" s="1"/>
  <c r="E1306" i="3"/>
  <c r="E1307" i="3"/>
  <c r="E1308" i="3"/>
  <c r="F1308" i="3" s="1" a="1"/>
  <c r="F1308" i="3" s="1"/>
  <c r="E1309" i="3"/>
  <c r="F1309" i="3" s="1" a="1"/>
  <c r="F1309" i="3" s="1"/>
  <c r="E1310" i="3"/>
  <c r="F1310" i="3" s="1" a="1"/>
  <c r="F1310" i="3" s="1"/>
  <c r="E1311" i="3"/>
  <c r="F1311" i="3" s="1" a="1"/>
  <c r="F1311" i="3" s="1"/>
  <c r="E1312" i="3"/>
  <c r="F1312" i="3" s="1" a="1"/>
  <c r="F1312" i="3" s="1"/>
  <c r="E1313" i="3"/>
  <c r="F1313" i="3" s="1" a="1"/>
  <c r="F1313" i="3" s="1"/>
  <c r="E1314" i="3"/>
  <c r="F1314" i="3" s="1" a="1"/>
  <c r="F1314" i="3" s="1"/>
  <c r="E1315" i="3"/>
  <c r="F1315" i="3" s="1" a="1"/>
  <c r="F1315" i="3" s="1"/>
  <c r="E1316" i="3"/>
  <c r="E1317" i="3"/>
  <c r="F1317" i="3" s="1" a="1"/>
  <c r="F1317" i="3" s="1"/>
  <c r="E1318" i="3"/>
  <c r="F1318" i="3" s="1" a="1"/>
  <c r="F1318" i="3" s="1"/>
  <c r="E1319" i="3"/>
  <c r="F1319" i="3" s="1" a="1"/>
  <c r="F1319" i="3" s="1"/>
  <c r="E1320" i="3"/>
  <c r="F1320" i="3" s="1" a="1"/>
  <c r="F1320" i="3" s="1"/>
  <c r="E1321" i="3"/>
  <c r="E1322" i="3"/>
  <c r="E1323" i="3"/>
  <c r="E1324" i="3"/>
  <c r="F1324" i="3" s="1" a="1"/>
  <c r="F1324" i="3" s="1"/>
  <c r="E1325" i="3"/>
  <c r="F1325" i="3" s="1" a="1"/>
  <c r="F1325" i="3" s="1"/>
  <c r="E1326" i="3"/>
  <c r="F1326" i="3" s="1" a="1"/>
  <c r="F1326" i="3" s="1"/>
  <c r="E1327" i="3"/>
  <c r="F1327" i="3" s="1" a="1"/>
  <c r="F1327" i="3" s="1"/>
  <c r="E1328" i="3"/>
  <c r="F1328" i="3" s="1" a="1"/>
  <c r="F1328" i="3" s="1"/>
  <c r="E1329" i="3"/>
  <c r="E1330" i="3"/>
  <c r="E1331" i="3"/>
  <c r="E1332" i="3"/>
  <c r="F1332" i="3" s="1" a="1"/>
  <c r="F1332" i="3" s="1"/>
  <c r="E1333" i="3"/>
  <c r="F1333" i="3" s="1" a="1"/>
  <c r="F1333" i="3" s="1"/>
  <c r="E1334" i="3"/>
  <c r="F1334" i="3" s="1" a="1"/>
  <c r="F1334" i="3" s="1"/>
  <c r="E1335" i="3"/>
  <c r="F1335" i="3" s="1" a="1"/>
  <c r="F1335" i="3" s="1"/>
  <c r="E1336" i="3"/>
  <c r="F1336" i="3" s="1" a="1"/>
  <c r="F1336" i="3" s="1"/>
  <c r="E1337" i="3"/>
  <c r="F1337" i="3" s="1" a="1"/>
  <c r="F1337" i="3" s="1"/>
  <c r="E1338" i="3"/>
  <c r="F1338" i="3" s="1" a="1"/>
  <c r="F1338" i="3" s="1"/>
  <c r="E1339" i="3"/>
  <c r="F1339" i="3" s="1" a="1"/>
  <c r="F1339" i="3" s="1"/>
  <c r="E1340" i="3"/>
  <c r="F1340" i="3" s="1" a="1"/>
  <c r="F1340" i="3" s="1"/>
  <c r="E1341" i="3"/>
  <c r="F1341" i="3" s="1" a="1"/>
  <c r="F1341" i="3" s="1"/>
  <c r="E1342" i="3"/>
  <c r="F1342" i="3" s="1" a="1"/>
  <c r="F1342" i="3" s="1"/>
  <c r="E1343" i="3"/>
  <c r="F1343" i="3" s="1" a="1"/>
  <c r="F1343" i="3" s="1"/>
  <c r="E1344" i="3"/>
  <c r="E1345" i="3"/>
  <c r="E1346" i="3"/>
  <c r="E1347" i="3"/>
  <c r="F1347" i="3" s="1" a="1"/>
  <c r="F1347" i="3" s="1"/>
  <c r="E1348" i="3"/>
  <c r="F1348" i="3" s="1" a="1"/>
  <c r="F1348" i="3" s="1"/>
  <c r="E1349" i="3"/>
  <c r="F1349" i="3" s="1" a="1"/>
  <c r="F1349" i="3" s="1"/>
  <c r="E1350" i="3"/>
  <c r="F1350" i="3" s="1" a="1"/>
  <c r="F1350" i="3" s="1"/>
  <c r="E1351" i="3"/>
  <c r="F1351" i="3" s="1" a="1"/>
  <c r="F1351" i="3" s="1"/>
  <c r="E1352" i="3"/>
  <c r="E1353" i="3"/>
  <c r="E1354" i="3"/>
  <c r="E1355" i="3"/>
  <c r="F1355" i="3" s="1" a="1"/>
  <c r="F1355" i="3" s="1"/>
  <c r="E1356" i="3"/>
  <c r="F1356" i="3" s="1" a="1"/>
  <c r="F1356" i="3" s="1"/>
  <c r="E1357" i="3"/>
  <c r="F1357" i="3" s="1" a="1"/>
  <c r="F1357" i="3" s="1"/>
  <c r="E1358" i="3"/>
  <c r="F1358" i="3" s="1" a="1"/>
  <c r="F1358" i="3" s="1"/>
  <c r="E1359" i="3"/>
  <c r="F1359" i="3" s="1" a="1"/>
  <c r="F1359" i="3" s="1"/>
  <c r="E1360" i="3"/>
  <c r="F1360" i="3" s="1" a="1"/>
  <c r="F1360" i="3" s="1"/>
  <c r="E1361" i="3"/>
  <c r="F1361" i="3" s="1" a="1"/>
  <c r="F1361" i="3" s="1"/>
  <c r="E1362" i="3"/>
  <c r="F1362" i="3" s="1" a="1"/>
  <c r="F1362" i="3" s="1"/>
  <c r="E1363" i="3"/>
  <c r="F1363" i="3" s="1" a="1"/>
  <c r="F1363" i="3" s="1"/>
  <c r="E1364" i="3"/>
  <c r="F1364" i="3" s="1" a="1"/>
  <c r="F1364" i="3" s="1"/>
  <c r="E1365" i="3"/>
  <c r="F1365" i="3" s="1" a="1"/>
  <c r="F1365" i="3" s="1"/>
  <c r="E1366" i="3"/>
  <c r="F1366" i="3" s="1" a="1"/>
  <c r="F1366" i="3" s="1"/>
  <c r="E1367" i="3"/>
  <c r="E1368" i="3"/>
  <c r="E1369" i="3"/>
  <c r="E1370" i="3"/>
  <c r="E1371" i="3"/>
  <c r="F1371" i="3" s="1" a="1"/>
  <c r="F1371" i="3" s="1"/>
  <c r="E1372" i="3"/>
  <c r="F1372" i="3" s="1" a="1"/>
  <c r="F1372" i="3" s="1"/>
  <c r="E1373" i="3"/>
  <c r="F1373" i="3" s="1" a="1"/>
  <c r="F1373" i="3" s="1"/>
  <c r="E1374" i="3"/>
  <c r="F1374" i="3" s="1" a="1"/>
  <c r="F1374" i="3" s="1"/>
  <c r="E1375" i="3"/>
  <c r="F1375" i="3" s="1" a="1"/>
  <c r="F1375" i="3" s="1"/>
  <c r="E1376" i="3"/>
  <c r="E1377" i="3"/>
  <c r="E1378" i="3"/>
  <c r="E1379" i="3"/>
  <c r="F1379" i="3" s="1" a="1"/>
  <c r="F1379" i="3" s="1"/>
  <c r="E1380" i="3"/>
  <c r="F1380" i="3" s="1" a="1"/>
  <c r="F1380" i="3" s="1"/>
  <c r="E1381" i="3"/>
  <c r="F1381" i="3" s="1" a="1"/>
  <c r="F1381" i="3" s="1"/>
  <c r="E1382" i="3"/>
  <c r="F1382" i="3" s="1" a="1"/>
  <c r="F1382" i="3" s="1"/>
  <c r="E1383" i="3"/>
  <c r="F1383" i="3" s="1" a="1"/>
  <c r="F1383" i="3" s="1"/>
  <c r="E1384" i="3"/>
  <c r="F1384" i="3" s="1" a="1"/>
  <c r="F1384" i="3" s="1"/>
  <c r="E1385" i="3"/>
  <c r="F1385" i="3" s="1" a="1"/>
  <c r="F1385" i="3" s="1"/>
  <c r="E1386" i="3"/>
  <c r="F1386" i="3" s="1" a="1"/>
  <c r="F1386" i="3" s="1"/>
  <c r="E1387" i="3"/>
  <c r="F1387" i="3" s="1" a="1"/>
  <c r="F1387" i="3" s="1"/>
  <c r="E1388" i="3"/>
  <c r="F1388" i="3" s="1" a="1"/>
  <c r="F1388" i="3" s="1"/>
  <c r="E1389" i="3"/>
  <c r="F1389" i="3" s="1" a="1"/>
  <c r="F1389" i="3" s="1"/>
  <c r="E1390" i="3"/>
  <c r="F1390" i="3" s="1" a="1"/>
  <c r="F1390" i="3" s="1"/>
  <c r="E1391" i="3"/>
  <c r="F1391" i="3" s="1" a="1"/>
  <c r="F1391" i="3" s="1"/>
  <c r="E1392" i="3"/>
  <c r="E1393" i="3"/>
  <c r="E1394" i="3"/>
  <c r="F1394" i="3" s="1" a="1"/>
  <c r="F1394" i="3" s="1"/>
  <c r="E1395" i="3"/>
  <c r="F1395" i="3" s="1" a="1"/>
  <c r="F1395" i="3" s="1"/>
  <c r="E1396" i="3"/>
  <c r="F1396" i="3" s="1" a="1"/>
  <c r="F1396" i="3" s="1"/>
  <c r="E1397" i="3"/>
  <c r="F1397" i="3" s="1" a="1"/>
  <c r="F1397" i="3" s="1"/>
  <c r="E1398" i="3"/>
  <c r="F1398" i="3" s="1" a="1"/>
  <c r="F1398" i="3" s="1"/>
  <c r="E1399" i="3"/>
  <c r="F1399" i="3" s="1" a="1"/>
  <c r="F1399" i="3" s="1"/>
  <c r="E1400" i="3"/>
  <c r="E1401" i="3"/>
  <c r="E1402" i="3"/>
  <c r="F1402" i="3" s="1" a="1"/>
  <c r="F1402" i="3" s="1"/>
  <c r="E1403" i="3"/>
  <c r="F1403" i="3" s="1" a="1"/>
  <c r="F1403" i="3" s="1"/>
  <c r="E1404" i="3"/>
  <c r="F1404" i="3" s="1" a="1"/>
  <c r="F1404" i="3" s="1"/>
  <c r="E1405" i="3"/>
  <c r="F1405" i="3" s="1" a="1"/>
  <c r="F1405" i="3" s="1"/>
  <c r="E1406" i="3"/>
  <c r="E1407" i="3"/>
  <c r="F1407" i="3" s="1" a="1"/>
  <c r="F1407" i="3" s="1"/>
  <c r="E1408" i="3"/>
  <c r="E1409" i="3"/>
  <c r="F1409" i="3" s="1" a="1"/>
  <c r="F1409" i="3" s="1"/>
  <c r="E1410" i="3"/>
  <c r="F1410" i="3" s="1" a="1"/>
  <c r="F1410" i="3" s="1"/>
  <c r="E1411" i="3"/>
  <c r="F1411" i="3" s="1" a="1"/>
  <c r="F1411" i="3" s="1"/>
  <c r="E1412" i="3"/>
  <c r="F1412" i="3" s="1" a="1"/>
  <c r="F1412" i="3" s="1"/>
  <c r="E1413" i="3"/>
  <c r="F1413" i="3" s="1" a="1"/>
  <c r="F1413" i="3" s="1"/>
  <c r="E1414" i="3"/>
  <c r="E1415" i="3"/>
  <c r="E1416" i="3"/>
  <c r="E1417" i="3"/>
  <c r="F1417" i="3" s="1" a="1"/>
  <c r="F1417" i="3" s="1"/>
  <c r="E1418" i="3"/>
  <c r="F1418" i="3" s="1" a="1"/>
  <c r="F1418" i="3" s="1"/>
  <c r="E1419" i="3"/>
  <c r="F1419" i="3" s="1" a="1"/>
  <c r="F1419" i="3" s="1"/>
  <c r="E1420" i="3"/>
  <c r="F1420" i="3" s="1" a="1"/>
  <c r="F1420" i="3" s="1"/>
  <c r="E1421" i="3"/>
  <c r="F1421" i="3" s="1" a="1"/>
  <c r="F1421" i="3" s="1"/>
  <c r="E1422" i="3"/>
  <c r="F1422" i="3" s="1" a="1"/>
  <c r="F1422" i="3" s="1"/>
  <c r="E1423" i="3"/>
  <c r="F1423" i="3" s="1" a="1"/>
  <c r="F1423" i="3" s="1"/>
  <c r="E1424" i="3"/>
  <c r="E1425" i="3"/>
  <c r="F1425" i="3" s="1" a="1"/>
  <c r="F1425" i="3" s="1"/>
  <c r="E1426" i="3"/>
  <c r="F1426" i="3" s="1" a="1"/>
  <c r="F1426" i="3" s="1"/>
  <c r="E1427" i="3"/>
  <c r="F1427" i="3" s="1" a="1"/>
  <c r="F1427" i="3" s="1"/>
  <c r="E1428" i="3"/>
  <c r="F1428" i="3" s="1" a="1"/>
  <c r="F1428" i="3" s="1"/>
  <c r="E1429" i="3"/>
  <c r="F1429" i="3" s="1" a="1"/>
  <c r="F1429" i="3" s="1"/>
  <c r="E1430" i="3"/>
  <c r="E1431" i="3"/>
  <c r="E1432" i="3"/>
  <c r="E1433" i="3"/>
  <c r="F1433" i="3" s="1" a="1"/>
  <c r="F1433" i="3" s="1"/>
  <c r="E1434" i="3"/>
  <c r="F1434" i="3" s="1" a="1"/>
  <c r="F1434" i="3" s="1"/>
  <c r="E1435" i="3"/>
  <c r="F1435" i="3" s="1" a="1"/>
  <c r="F1435" i="3" s="1"/>
  <c r="E1436" i="3"/>
  <c r="F1436" i="3" s="1" a="1"/>
  <c r="F1436" i="3" s="1"/>
  <c r="E1437" i="3"/>
  <c r="F1437" i="3" s="1" a="1"/>
  <c r="F1437" i="3" s="1"/>
  <c r="E1438" i="3"/>
  <c r="E1439" i="3"/>
  <c r="E1440" i="3"/>
  <c r="E1441" i="3"/>
  <c r="F1441" i="3" s="1" a="1"/>
  <c r="F1441" i="3" s="1"/>
  <c r="E1442" i="3"/>
  <c r="F1442" i="3" s="1" a="1"/>
  <c r="F1442" i="3" s="1"/>
  <c r="E1443" i="3"/>
  <c r="F1443" i="3" s="1" a="1"/>
  <c r="F1443" i="3" s="1"/>
  <c r="E1444" i="3"/>
  <c r="F1444" i="3" s="1" a="1"/>
  <c r="F1444" i="3" s="1"/>
  <c r="E1445" i="3"/>
  <c r="F1445" i="3" s="1" a="1"/>
  <c r="F1445" i="3" s="1"/>
  <c r="E1446" i="3"/>
  <c r="F1446" i="3" s="1" a="1"/>
  <c r="F1446" i="3" s="1"/>
  <c r="E1447" i="3"/>
  <c r="F1447" i="3" s="1" a="1"/>
  <c r="F1447" i="3" s="1"/>
  <c r="E1448" i="3"/>
  <c r="E1449" i="3"/>
  <c r="E1450" i="3"/>
  <c r="F1450" i="3" s="1" a="1"/>
  <c r="F1450" i="3" s="1"/>
  <c r="E1451" i="3"/>
  <c r="F1451" i="3" s="1" a="1"/>
  <c r="F1451" i="3" s="1"/>
  <c r="E1452" i="3"/>
  <c r="F1452" i="3" s="1" a="1"/>
  <c r="F1452" i="3" s="1"/>
  <c r="E1453" i="3"/>
  <c r="F1453" i="3" s="1" a="1"/>
  <c r="F1453" i="3" s="1"/>
  <c r="E1454" i="3"/>
  <c r="E1455" i="3"/>
  <c r="E1456" i="3"/>
  <c r="E1457" i="3"/>
  <c r="F1457" i="3" s="1" a="1"/>
  <c r="F1457" i="3" s="1"/>
  <c r="E1458" i="3"/>
  <c r="F1458" i="3" s="1" a="1"/>
  <c r="F1458" i="3" s="1"/>
  <c r="E1459" i="3"/>
  <c r="F1459" i="3" s="1" a="1"/>
  <c r="F1459" i="3" s="1"/>
  <c r="E1460" i="3"/>
  <c r="F1460" i="3" s="1" a="1"/>
  <c r="F1460" i="3" s="1"/>
  <c r="E1461" i="3"/>
  <c r="F1461" i="3" s="1" a="1"/>
  <c r="F1461" i="3" s="1"/>
  <c r="E1462" i="3"/>
  <c r="E1463" i="3"/>
  <c r="E1464" i="3"/>
  <c r="E1465" i="3"/>
  <c r="F1465" i="3" s="1" a="1"/>
  <c r="F1465" i="3" s="1"/>
  <c r="E1466" i="3"/>
  <c r="F1466" i="3" s="1" a="1"/>
  <c r="F1466" i="3" s="1"/>
  <c r="E1467" i="3"/>
  <c r="F1467" i="3" s="1" a="1"/>
  <c r="F1467" i="3" s="1"/>
  <c r="E1468" i="3"/>
  <c r="F1468" i="3" s="1" a="1"/>
  <c r="F1468" i="3" s="1"/>
  <c r="E1469" i="3"/>
  <c r="F1469" i="3" s="1" a="1"/>
  <c r="F1469" i="3" s="1"/>
  <c r="E1470" i="3"/>
  <c r="F1470" i="3" s="1" a="1"/>
  <c r="F1470" i="3" s="1"/>
  <c r="E1471" i="3"/>
  <c r="F1471" i="3" s="1" a="1"/>
  <c r="F1471" i="3" s="1"/>
  <c r="E1472" i="3"/>
  <c r="F1472" i="3" s="1" a="1"/>
  <c r="F1472" i="3" s="1"/>
  <c r="E1473" i="3"/>
  <c r="F1473" i="3" s="1" a="1"/>
  <c r="F1473" i="3" s="1"/>
  <c r="E1474" i="3"/>
  <c r="F1474" i="3" s="1" a="1"/>
  <c r="F1474" i="3" s="1"/>
  <c r="E1475" i="3"/>
  <c r="F1475" i="3" s="1" a="1"/>
  <c r="F1475" i="3" s="1"/>
  <c r="E1476" i="3"/>
  <c r="F1476" i="3" s="1" a="1"/>
  <c r="F1476" i="3" s="1"/>
  <c r="E1477" i="3"/>
  <c r="E1478" i="3"/>
  <c r="E1479" i="3"/>
  <c r="E1480" i="3"/>
  <c r="F1480" i="3" s="1" a="1"/>
  <c r="F1480" i="3" s="1"/>
  <c r="E1481" i="3"/>
  <c r="F1481" i="3" s="1" a="1"/>
  <c r="F1481" i="3" s="1"/>
  <c r="E1482" i="3"/>
  <c r="F1482" i="3" s="1" a="1"/>
  <c r="F1482" i="3" s="1"/>
  <c r="E1483" i="3"/>
  <c r="F1483" i="3" s="1" a="1"/>
  <c r="F1483" i="3" s="1"/>
  <c r="E1484" i="3"/>
  <c r="E1485" i="3"/>
  <c r="E1486" i="3"/>
  <c r="E1487" i="3"/>
  <c r="E1488" i="3"/>
  <c r="F1488" i="3" s="1" a="1"/>
  <c r="F1488" i="3" s="1"/>
  <c r="E1489" i="3"/>
  <c r="F1489" i="3" s="1" a="1"/>
  <c r="F1489" i="3" s="1"/>
  <c r="E1490" i="3"/>
  <c r="F1490" i="3" s="1" a="1"/>
  <c r="F1490" i="3" s="1"/>
  <c r="E1491" i="3"/>
  <c r="F1491" i="3" s="1" a="1"/>
  <c r="F1491" i="3" s="1"/>
  <c r="E1492" i="3"/>
  <c r="F1492" i="3" s="1" a="1"/>
  <c r="F1492" i="3" s="1"/>
  <c r="E1493" i="3"/>
  <c r="F1493" i="3" s="1" a="1"/>
  <c r="F1493" i="3" s="1"/>
  <c r="E1494" i="3"/>
  <c r="F1494" i="3" s="1" a="1"/>
  <c r="F1494" i="3" s="1"/>
  <c r="E1495" i="3"/>
  <c r="F1495" i="3" s="1" a="1"/>
  <c r="F1495" i="3" s="1"/>
  <c r="E1496" i="3"/>
  <c r="F1496" i="3" s="1" a="1"/>
  <c r="F1496" i="3" s="1"/>
  <c r="E1497" i="3"/>
  <c r="F1497" i="3" s="1" a="1"/>
  <c r="F1497" i="3" s="1"/>
  <c r="E1498" i="3"/>
  <c r="F1498" i="3" s="1" a="1"/>
  <c r="F1498" i="3" s="1"/>
  <c r="E1499" i="3"/>
  <c r="F1499" i="3" s="1" a="1"/>
  <c r="F1499" i="3" s="1"/>
  <c r="E1500" i="3"/>
  <c r="F1500" i="3" s="1" a="1"/>
  <c r="F1500" i="3" s="1"/>
  <c r="E1501" i="3"/>
  <c r="E1502" i="3"/>
  <c r="E1503" i="3"/>
  <c r="E1504" i="3"/>
  <c r="E1505" i="3"/>
  <c r="F1505" i="3" s="1" a="1"/>
  <c r="F1505" i="3" s="1"/>
  <c r="E1506" i="3"/>
  <c r="F1506" i="3" s="1" a="1"/>
  <c r="F1506" i="3" s="1"/>
  <c r="E1507" i="3"/>
  <c r="F1507" i="3" s="1" a="1"/>
  <c r="F1507" i="3" s="1"/>
  <c r="E1508" i="3"/>
  <c r="F1508" i="3" s="1" a="1"/>
  <c r="F1508" i="3" s="1"/>
  <c r="E1509" i="3"/>
  <c r="F1509" i="3" s="1" a="1"/>
  <c r="F1509" i="3" s="1"/>
  <c r="E1510" i="3"/>
  <c r="F1510" i="3" s="1" a="1"/>
  <c r="F1510" i="3" s="1"/>
  <c r="E1511" i="3"/>
  <c r="E1512" i="3"/>
  <c r="E1513" i="3"/>
  <c r="E1514" i="3"/>
  <c r="E1515" i="3"/>
  <c r="E1516" i="3"/>
  <c r="F1516" i="3" s="1" a="1"/>
  <c r="F1516" i="3" s="1"/>
  <c r="E1517" i="3"/>
  <c r="F1517" i="3" s="1" a="1"/>
  <c r="F1517" i="3" s="1"/>
  <c r="E1518" i="3"/>
  <c r="F1518" i="3" s="1" a="1"/>
  <c r="F1518" i="3" s="1"/>
  <c r="E1519" i="3"/>
  <c r="F1519" i="3" s="1" a="1"/>
  <c r="F1519" i="3" s="1"/>
  <c r="E1520" i="3"/>
  <c r="F1520" i="3" s="1" a="1"/>
  <c r="F1520" i="3" s="1"/>
  <c r="E1521" i="3"/>
  <c r="F1521" i="3" s="1" a="1"/>
  <c r="F1521" i="3" s="1"/>
  <c r="E1522" i="3"/>
  <c r="E1523" i="3"/>
  <c r="E1524" i="3"/>
  <c r="E1525" i="3"/>
  <c r="F1525" i="3" s="1" a="1"/>
  <c r="F1525" i="3" s="1"/>
  <c r="E1526" i="3"/>
  <c r="F1526" i="3" s="1" a="1"/>
  <c r="F1526" i="3" s="1"/>
  <c r="E1527" i="3"/>
  <c r="F1527" i="3" s="1" a="1"/>
  <c r="F1527" i="3" s="1"/>
  <c r="E1528" i="3"/>
  <c r="F1528" i="3" s="1" a="1"/>
  <c r="F1528" i="3" s="1"/>
  <c r="E1529" i="3"/>
  <c r="F1529" i="3" s="1" a="1"/>
  <c r="F1529" i="3" s="1"/>
  <c r="E1530" i="3"/>
  <c r="F1530" i="3" s="1" a="1"/>
  <c r="F1530" i="3" s="1"/>
  <c r="E1531" i="3"/>
  <c r="F1531" i="3" s="1" a="1"/>
  <c r="F1531" i="3" s="1"/>
  <c r="E1532" i="3"/>
  <c r="E1533" i="3"/>
  <c r="E1534" i="3"/>
  <c r="F1534" i="3" s="1" a="1"/>
  <c r="F1534" i="3" s="1"/>
  <c r="E1535" i="3"/>
  <c r="F1535" i="3" s="1" a="1"/>
  <c r="F1535" i="3" s="1"/>
  <c r="E1536" i="3"/>
  <c r="F1536" i="3" s="1" a="1"/>
  <c r="F1536" i="3" s="1"/>
  <c r="E1537" i="3"/>
  <c r="F1537" i="3" s="1" a="1"/>
  <c r="F1537" i="3" s="1"/>
  <c r="E1538" i="3"/>
  <c r="F1538" i="3" s="1" a="1"/>
  <c r="F1538" i="3" s="1"/>
  <c r="E1539" i="3"/>
  <c r="F1539" i="3" s="1" a="1"/>
  <c r="F1539" i="3" s="1"/>
  <c r="E1540" i="3"/>
  <c r="F1540" i="3" s="1" a="1"/>
  <c r="F1540" i="3" s="1"/>
  <c r="E1541" i="3"/>
  <c r="F1541" i="3" s="1" a="1"/>
  <c r="F1541" i="3" s="1"/>
  <c r="E1542" i="3"/>
  <c r="F1542" i="3" s="1" a="1"/>
  <c r="F1542" i="3" s="1"/>
  <c r="E1543" i="3"/>
  <c r="F1543" i="3" s="1" a="1"/>
  <c r="F1543" i="3" s="1"/>
  <c r="E1544" i="3"/>
  <c r="F1544" i="3" s="1" a="1"/>
  <c r="F1544" i="3" s="1"/>
  <c r="E1545" i="3"/>
  <c r="F1545" i="3" s="1" a="1"/>
  <c r="F1545" i="3" s="1"/>
  <c r="E1546" i="3"/>
  <c r="F1546" i="3" s="1" a="1"/>
  <c r="F1546" i="3" s="1"/>
  <c r="E1547" i="3"/>
  <c r="F1547" i="3" s="1" a="1"/>
  <c r="F1547" i="3" s="1"/>
  <c r="E1548" i="3"/>
  <c r="F1548" i="3" s="1" a="1"/>
  <c r="F1548" i="3" s="1"/>
  <c r="E1549" i="3"/>
  <c r="F1549" i="3" s="1" a="1"/>
  <c r="F1549" i="3" s="1"/>
  <c r="E1550" i="3"/>
  <c r="E1551" i="3"/>
  <c r="E1552" i="3"/>
  <c r="F1552" i="3" s="1" a="1"/>
  <c r="F1552" i="3" s="1"/>
  <c r="E1553" i="3"/>
  <c r="E1554" i="3"/>
  <c r="F1554" i="3" s="1" a="1"/>
  <c r="F1554" i="3" s="1"/>
  <c r="E1555" i="3"/>
  <c r="F1555" i="3" s="1" a="1"/>
  <c r="F1555" i="3" s="1"/>
  <c r="E1556" i="3"/>
  <c r="F1556" i="3" s="1" a="1"/>
  <c r="F1556" i="3" s="1"/>
  <c r="E1557" i="3"/>
  <c r="F1557" i="3" s="1" a="1"/>
  <c r="F1557" i="3" s="1"/>
  <c r="E1558" i="3"/>
  <c r="F1558" i="3" s="1" a="1"/>
  <c r="F1558" i="3" s="1"/>
  <c r="E1559" i="3"/>
  <c r="E1560" i="3"/>
  <c r="E1561" i="3"/>
  <c r="E1562" i="3"/>
  <c r="E1563" i="3"/>
  <c r="E1564" i="3"/>
  <c r="F1564" i="3" s="1" a="1"/>
  <c r="F1564" i="3" s="1"/>
  <c r="E1565" i="3"/>
  <c r="F1565" i="3" s="1" a="1"/>
  <c r="F1565" i="3" s="1"/>
  <c r="E1566" i="3"/>
  <c r="F1566" i="3" s="1" a="1"/>
  <c r="F1566" i="3" s="1"/>
  <c r="E1567" i="3"/>
  <c r="F1567" i="3" s="1" a="1"/>
  <c r="F1567" i="3" s="1"/>
  <c r="E1568" i="3"/>
  <c r="F1568" i="3" s="1" a="1"/>
  <c r="F1568" i="3" s="1"/>
  <c r="E1569" i="3"/>
  <c r="E1570" i="3"/>
  <c r="E1571" i="3"/>
  <c r="E1572" i="3"/>
  <c r="E1573" i="3"/>
  <c r="F1573" i="3" s="1" a="1"/>
  <c r="F1573" i="3" s="1"/>
  <c r="E1574" i="3"/>
  <c r="F1574" i="3" s="1" a="1"/>
  <c r="F1574" i="3" s="1"/>
  <c r="E1575" i="3"/>
  <c r="F1575" i="3" s="1" a="1"/>
  <c r="F1575" i="3" s="1"/>
  <c r="E1576" i="3"/>
  <c r="F1576" i="3" s="1" a="1"/>
  <c r="F1576" i="3" s="1"/>
  <c r="E1577" i="3"/>
  <c r="F1577" i="3" s="1" a="1"/>
  <c r="F1577" i="3" s="1"/>
  <c r="E1578" i="3"/>
  <c r="F1578" i="3" s="1" a="1"/>
  <c r="F1578" i="3" s="1"/>
  <c r="E1579" i="3"/>
  <c r="F1579" i="3" s="1" a="1"/>
  <c r="F1579" i="3" s="1"/>
  <c r="E1580" i="3"/>
  <c r="E1581" i="3"/>
  <c r="E1582" i="3"/>
  <c r="F1582" i="3" s="1" a="1"/>
  <c r="F1582" i="3" s="1"/>
  <c r="E1583" i="3"/>
  <c r="F1583" i="3" s="1" a="1"/>
  <c r="F1583" i="3" s="1"/>
  <c r="E1584" i="3"/>
  <c r="F1584" i="3" s="1" a="1"/>
  <c r="F1584" i="3" s="1"/>
  <c r="E1585" i="3"/>
  <c r="F1585" i="3" s="1" a="1"/>
  <c r="F1585" i="3" s="1"/>
  <c r="E1586" i="3"/>
  <c r="F1586" i="3" s="1" a="1"/>
  <c r="F1586" i="3" s="1"/>
  <c r="E1587" i="3"/>
  <c r="F1587" i="3" s="1" a="1"/>
  <c r="F1587" i="3" s="1"/>
  <c r="E1588" i="3"/>
  <c r="F1588" i="3" s="1" a="1"/>
  <c r="F1588" i="3" s="1"/>
  <c r="E1589" i="3"/>
  <c r="F1589" i="3" s="1" a="1"/>
  <c r="F1589" i="3" s="1"/>
  <c r="E1590" i="3"/>
  <c r="F1590" i="3" s="1" a="1"/>
  <c r="F1590" i="3" s="1"/>
  <c r="E1591" i="3"/>
  <c r="F1591" i="3" s="1" a="1"/>
  <c r="F1591" i="3" s="1"/>
  <c r="E1592" i="3"/>
  <c r="E1593" i="3"/>
  <c r="F1593" i="3" s="1" a="1"/>
  <c r="F1593" i="3" s="1"/>
  <c r="E1594" i="3"/>
  <c r="F1594" i="3" s="1" a="1"/>
  <c r="F1594" i="3" s="1"/>
  <c r="E1595" i="3"/>
  <c r="F1595" i="3" s="1" a="1"/>
  <c r="F1595" i="3" s="1"/>
  <c r="E1596" i="3"/>
  <c r="F1596" i="3" s="1" a="1"/>
  <c r="F1596" i="3" s="1"/>
  <c r="E1597" i="3"/>
  <c r="F1597" i="3" s="1" a="1"/>
  <c r="F1597" i="3" s="1"/>
  <c r="E1598" i="3"/>
  <c r="E1599" i="3"/>
  <c r="E1600" i="3"/>
  <c r="F1600" i="3" s="1" a="1"/>
  <c r="F1600" i="3" s="1"/>
  <c r="E1601" i="3"/>
  <c r="E1602" i="3"/>
  <c r="F1602" i="3" s="1" a="1"/>
  <c r="F1602" i="3" s="1"/>
  <c r="E1603" i="3"/>
  <c r="F1603" i="3" s="1" a="1"/>
  <c r="F1603" i="3" s="1"/>
  <c r="E1604" i="3"/>
  <c r="F1604" i="3" s="1" a="1"/>
  <c r="F1604" i="3" s="1"/>
  <c r="E1605" i="3"/>
  <c r="F1605" i="3" s="1" a="1"/>
  <c r="F1605" i="3" s="1"/>
  <c r="E1606" i="3"/>
  <c r="F1606" i="3" s="1" a="1"/>
  <c r="F1606" i="3" s="1"/>
  <c r="E1607" i="3"/>
  <c r="E1608" i="3"/>
  <c r="E1609" i="3"/>
  <c r="E1610" i="3"/>
  <c r="E1611" i="3"/>
  <c r="F1611" i="3" s="1" a="1"/>
  <c r="F1611" i="3" s="1"/>
  <c r="E1612" i="3"/>
  <c r="F1612" i="3" s="1" a="1"/>
  <c r="F1612" i="3" s="1"/>
  <c r="E1613" i="3"/>
  <c r="F1613" i="3" s="1" a="1"/>
  <c r="F1613" i="3" s="1"/>
  <c r="E1614" i="3"/>
  <c r="F1614" i="3" s="1" a="1"/>
  <c r="F1614" i="3" s="1"/>
  <c r="E1615" i="3"/>
  <c r="F1615" i="3" s="1" a="1"/>
  <c r="F1615" i="3" s="1"/>
  <c r="E1616" i="3"/>
  <c r="F1616" i="3" s="1" a="1"/>
  <c r="F1616" i="3" s="1"/>
  <c r="E1617" i="3"/>
  <c r="E1618" i="3"/>
  <c r="E1619" i="3"/>
  <c r="E1620" i="3"/>
  <c r="E1621" i="3"/>
  <c r="F1621" i="3" s="1" a="1"/>
  <c r="F1621" i="3" s="1"/>
  <c r="E1622" i="3"/>
  <c r="F1622" i="3" s="1" a="1"/>
  <c r="F1622" i="3" s="1"/>
  <c r="E1623" i="3"/>
  <c r="F1623" i="3" s="1" a="1"/>
  <c r="F1623" i="3" s="1"/>
  <c r="E1624" i="3"/>
  <c r="F1624" i="3" s="1" a="1"/>
  <c r="F1624" i="3" s="1"/>
  <c r="E1625" i="3"/>
  <c r="F1625" i="3" s="1" a="1"/>
  <c r="F1625" i="3" s="1"/>
  <c r="E1626" i="3"/>
  <c r="F1626" i="3" s="1" a="1"/>
  <c r="F1626" i="3" s="1"/>
  <c r="E1627" i="3"/>
  <c r="F1627" i="3" s="1" a="1"/>
  <c r="F1627" i="3" s="1"/>
  <c r="E1628" i="3"/>
  <c r="E1629" i="3"/>
  <c r="E1630" i="3"/>
  <c r="E1631" i="3"/>
  <c r="F1631" i="3" s="1" a="1"/>
  <c r="F1631" i="3" s="1"/>
  <c r="E1632" i="3"/>
  <c r="F1632" i="3" s="1" a="1"/>
  <c r="F1632" i="3" s="1"/>
  <c r="E1633" i="3"/>
  <c r="F1633" i="3" s="1" a="1"/>
  <c r="F1633" i="3" s="1"/>
  <c r="E1634" i="3"/>
  <c r="F1634" i="3" s="1" a="1"/>
  <c r="F1634" i="3" s="1"/>
  <c r="E1635" i="3"/>
  <c r="F1635" i="3" s="1" a="1"/>
  <c r="F1635" i="3" s="1"/>
  <c r="E1636" i="3"/>
  <c r="F1636" i="3" s="1" a="1"/>
  <c r="F1636" i="3" s="1"/>
  <c r="E1637" i="3"/>
  <c r="F1637" i="3" s="1" a="1"/>
  <c r="F1637" i="3" s="1"/>
  <c r="E1638" i="3"/>
  <c r="F1638" i="3" s="1" a="1"/>
  <c r="F1638" i="3" s="1"/>
  <c r="E1639" i="3"/>
  <c r="F1639" i="3" s="1" a="1"/>
  <c r="F1639" i="3" s="1"/>
  <c r="E1640" i="3"/>
  <c r="F1640" i="3" s="1" a="1"/>
  <c r="F1640" i="3" s="1"/>
  <c r="E1641" i="3"/>
  <c r="F1641" i="3" s="1" a="1"/>
  <c r="F1641" i="3" s="1"/>
  <c r="E1642" i="3"/>
  <c r="F1642" i="3" s="1" a="1"/>
  <c r="F1642" i="3" s="1"/>
  <c r="E1643" i="3"/>
  <c r="F1643" i="3" s="1" a="1"/>
  <c r="F1643" i="3" s="1"/>
  <c r="E1644" i="3"/>
  <c r="F1644" i="3" s="1" a="1"/>
  <c r="F1644" i="3" s="1"/>
  <c r="E1645" i="3"/>
  <c r="E1646" i="3"/>
  <c r="E1647" i="3"/>
  <c r="E1648" i="3"/>
  <c r="F1648" i="3" s="1" a="1"/>
  <c r="F1648" i="3" s="1"/>
  <c r="E1649" i="3"/>
  <c r="E1650" i="3"/>
  <c r="F1650" i="3" s="1" a="1"/>
  <c r="F1650" i="3" s="1"/>
  <c r="E1651" i="3"/>
  <c r="F1651" i="3" s="1" a="1"/>
  <c r="F1651" i="3" s="1"/>
  <c r="E1652" i="3"/>
  <c r="F1652" i="3" s="1" a="1"/>
  <c r="F1652" i="3" s="1"/>
  <c r="E1653" i="3"/>
  <c r="F1653" i="3" s="1" a="1"/>
  <c r="F1653" i="3" s="1"/>
  <c r="E1654" i="3"/>
  <c r="F1654" i="3" s="1" a="1"/>
  <c r="F1654" i="3" s="1"/>
  <c r="E1655" i="3"/>
  <c r="F1655" i="3" s="1" a="1"/>
  <c r="F1655" i="3" s="1"/>
  <c r="E1656" i="3"/>
  <c r="F1656" i="3" s="1" a="1"/>
  <c r="F1656" i="3" s="1"/>
  <c r="E1657" i="3"/>
  <c r="E1658" i="3"/>
  <c r="E1659" i="3"/>
  <c r="E1660" i="3"/>
  <c r="E1661" i="3"/>
  <c r="F1661" i="3" s="1" a="1"/>
  <c r="F1661" i="3" s="1"/>
  <c r="E1662" i="3"/>
  <c r="F1662" i="3" s="1" a="1"/>
  <c r="F1662" i="3" s="1"/>
  <c r="E1663" i="3"/>
  <c r="F1663" i="3" s="1" a="1"/>
  <c r="F1663" i="3" s="1"/>
  <c r="E1664" i="3"/>
  <c r="F1664" i="3" s="1" a="1"/>
  <c r="F1664" i="3" s="1"/>
  <c r="E1665" i="3"/>
  <c r="E1666" i="3"/>
  <c r="E1667" i="3"/>
  <c r="E1668" i="3"/>
  <c r="F1668" i="3" s="1" a="1"/>
  <c r="F1668" i="3" s="1"/>
  <c r="E1669" i="3"/>
  <c r="F1669" i="3" s="1" a="1"/>
  <c r="F1669" i="3" s="1"/>
  <c r="E1670" i="3"/>
  <c r="F1670" i="3" s="1" a="1"/>
  <c r="F1670" i="3" s="1"/>
  <c r="E1671" i="3"/>
  <c r="F1671" i="3" s="1" a="1"/>
  <c r="F1671" i="3" s="1"/>
  <c r="E1672" i="3"/>
  <c r="F1672" i="3" s="1" a="1"/>
  <c r="F1672" i="3" s="1"/>
  <c r="E1673" i="3"/>
  <c r="F1673" i="3" s="1" a="1"/>
  <c r="F1673" i="3" s="1"/>
  <c r="E1674" i="3"/>
  <c r="F1674" i="3" s="1" a="1"/>
  <c r="F1674" i="3" s="1"/>
  <c r="E1675" i="3"/>
  <c r="F1675" i="3" s="1" a="1"/>
  <c r="F1675" i="3" s="1"/>
  <c r="E1676" i="3"/>
  <c r="F1676" i="3" s="1" a="1"/>
  <c r="F1676" i="3" s="1"/>
  <c r="E1677" i="3"/>
  <c r="F1677" i="3" s="1" a="1"/>
  <c r="F1677" i="3" s="1"/>
  <c r="E1678" i="3"/>
  <c r="F1678" i="3" s="1" a="1"/>
  <c r="F1678" i="3" s="1"/>
  <c r="E1679" i="3"/>
  <c r="F1679" i="3" s="1" a="1"/>
  <c r="F1679" i="3" s="1"/>
  <c r="E1680" i="3"/>
  <c r="E1681" i="3"/>
  <c r="E1682" i="3"/>
  <c r="E1683" i="3"/>
  <c r="F1683" i="3" s="1" a="1"/>
  <c r="F1683" i="3" s="1"/>
  <c r="E1684" i="3"/>
  <c r="F1684" i="3" s="1" a="1"/>
  <c r="F1684" i="3" s="1"/>
  <c r="E1685" i="3"/>
  <c r="F1685" i="3" s="1" a="1"/>
  <c r="F1685" i="3" s="1"/>
  <c r="E1686" i="3"/>
  <c r="F1686" i="3" s="1" a="1"/>
  <c r="F1686" i="3" s="1"/>
  <c r="E1687" i="3"/>
  <c r="F1687" i="3" s="1" a="1"/>
  <c r="F1687" i="3" s="1"/>
  <c r="E1688" i="3"/>
  <c r="E1689" i="3"/>
  <c r="E1690" i="3"/>
  <c r="F1690" i="3" s="1" a="1"/>
  <c r="F1690" i="3" s="1"/>
  <c r="E1691" i="3"/>
  <c r="F1691" i="3" s="1" a="1"/>
  <c r="F1691" i="3" s="1"/>
  <c r="E1692" i="3"/>
  <c r="F1692" i="3" s="1" a="1"/>
  <c r="F1692" i="3" s="1"/>
  <c r="E1693" i="3"/>
  <c r="F1693" i="3" s="1" a="1"/>
  <c r="F1693" i="3" s="1"/>
  <c r="E1694" i="3"/>
  <c r="F1694" i="3" s="1" a="1"/>
  <c r="F1694" i="3" s="1"/>
  <c r="E1695" i="3"/>
  <c r="F1695" i="3" s="1" a="1"/>
  <c r="F1695" i="3" s="1"/>
  <c r="E1696" i="3"/>
  <c r="F1696" i="3" s="1" a="1"/>
  <c r="F1696" i="3" s="1"/>
  <c r="E1697" i="3"/>
  <c r="F1697" i="3" s="1" a="1"/>
  <c r="F1697" i="3" s="1"/>
  <c r="E1698" i="3"/>
  <c r="F1698" i="3" s="1" a="1"/>
  <c r="F1698" i="3" s="1"/>
  <c r="E1699" i="3"/>
  <c r="F1699" i="3" s="1" a="1"/>
  <c r="F1699" i="3" s="1"/>
  <c r="E1700" i="3"/>
  <c r="F1700" i="3" s="1" a="1"/>
  <c r="F1700" i="3" s="1"/>
  <c r="E1701" i="3"/>
  <c r="F1701" i="3" s="1" a="1"/>
  <c r="F1701" i="3" s="1"/>
  <c r="E1702" i="3"/>
  <c r="F1702" i="3" s="1" a="1"/>
  <c r="F1702" i="3" s="1"/>
  <c r="E1703" i="3"/>
  <c r="E1704" i="3"/>
  <c r="E1705" i="3"/>
  <c r="E1706" i="3"/>
  <c r="F1706" i="3" s="1" a="1"/>
  <c r="F1706" i="3" s="1"/>
  <c r="E1707" i="3"/>
  <c r="F1707" i="3" s="1" a="1"/>
  <c r="F1707" i="3" s="1"/>
  <c r="E1708" i="3"/>
  <c r="F1708" i="3" s="1" a="1"/>
  <c r="F1708" i="3" s="1"/>
  <c r="E1709" i="3"/>
  <c r="F1709" i="3" s="1" a="1"/>
  <c r="F1709" i="3" s="1"/>
  <c r="E1710" i="3"/>
  <c r="F1710" i="3" s="1" a="1"/>
  <c r="F1710" i="3" s="1"/>
  <c r="E1711" i="3"/>
  <c r="F1711" i="3" s="1" a="1"/>
  <c r="F1711" i="3" s="1"/>
  <c r="E1712" i="3"/>
  <c r="E1713" i="3"/>
  <c r="E1714" i="3"/>
  <c r="F1714" i="3" s="1" a="1"/>
  <c r="F1714" i="3" s="1"/>
  <c r="E1715" i="3"/>
  <c r="F1715" i="3" s="1" a="1"/>
  <c r="F1715" i="3" s="1"/>
  <c r="E1716" i="3"/>
  <c r="F1716" i="3" s="1" a="1"/>
  <c r="F1716" i="3" s="1"/>
  <c r="E1717" i="3"/>
  <c r="F1717" i="3" s="1" a="1"/>
  <c r="F1717" i="3" s="1"/>
  <c r="E1718" i="3"/>
  <c r="F1718" i="3" s="1" a="1"/>
  <c r="F1718" i="3" s="1"/>
  <c r="E1719" i="3"/>
  <c r="F1719" i="3" s="1" a="1"/>
  <c r="F1719" i="3" s="1"/>
  <c r="E1720" i="3"/>
  <c r="F1720" i="3" s="1" a="1"/>
  <c r="F1720" i="3" s="1"/>
  <c r="E1721" i="3"/>
  <c r="F1721" i="3" s="1" a="1"/>
  <c r="F1721" i="3" s="1"/>
  <c r="E1722" i="3"/>
  <c r="F1722" i="3" s="1" a="1"/>
  <c r="F1722" i="3" s="1"/>
  <c r="E1723" i="3"/>
  <c r="F1723" i="3" s="1" a="1"/>
  <c r="F1723" i="3" s="1"/>
  <c r="E1724" i="3"/>
  <c r="F1724" i="3" s="1" a="1"/>
  <c r="F1724" i="3" s="1"/>
  <c r="E1725" i="3"/>
  <c r="F1725" i="3" s="1" a="1"/>
  <c r="F1725" i="3" s="1"/>
  <c r="E1726" i="3"/>
  <c r="F1726" i="3" s="1" a="1"/>
  <c r="F1726" i="3" s="1"/>
  <c r="E1727" i="3"/>
  <c r="F1727" i="3" s="1" a="1"/>
  <c r="F1727" i="3" s="1"/>
  <c r="E1728" i="3"/>
  <c r="E1729" i="3"/>
  <c r="E1730" i="3"/>
  <c r="E1731" i="3"/>
  <c r="F1731" i="3" s="1" a="1"/>
  <c r="F1731" i="3" s="1"/>
  <c r="E1732" i="3"/>
  <c r="F1732" i="3" s="1" a="1"/>
  <c r="F1732" i="3" s="1"/>
  <c r="E1733" i="3"/>
  <c r="F1733" i="3" s="1" a="1"/>
  <c r="F1733" i="3" s="1"/>
  <c r="E1734" i="3"/>
  <c r="F1734" i="3" s="1" a="1"/>
  <c r="F1734" i="3" s="1"/>
  <c r="E1735" i="3"/>
  <c r="F1735" i="3" s="1" a="1"/>
  <c r="F1735" i="3" s="1"/>
  <c r="E1736" i="3"/>
  <c r="E1737" i="3"/>
  <c r="E1738" i="3"/>
  <c r="E1739" i="3"/>
  <c r="E1740" i="3"/>
  <c r="F1740" i="3" s="1" a="1"/>
  <c r="F1740" i="3" s="1"/>
  <c r="E1741" i="3"/>
  <c r="F1741" i="3" s="1" a="1"/>
  <c r="F1741" i="3" s="1"/>
  <c r="E1742" i="3"/>
  <c r="F1742" i="3" s="1" a="1"/>
  <c r="F1742" i="3" s="1"/>
  <c r="E1743" i="3"/>
  <c r="F1743" i="3" s="1" a="1"/>
  <c r="F1743" i="3" s="1"/>
  <c r="E1744" i="3"/>
  <c r="F1744" i="3" s="1" a="1"/>
  <c r="F1744" i="3" s="1"/>
  <c r="E1745" i="3"/>
  <c r="F1745" i="3" s="1" a="1"/>
  <c r="F1745" i="3" s="1"/>
  <c r="E1746" i="3"/>
  <c r="F1746" i="3" s="1" a="1"/>
  <c r="F1746" i="3" s="1"/>
  <c r="E1747" i="3"/>
  <c r="F1747" i="3" s="1" a="1"/>
  <c r="F1747" i="3" s="1"/>
  <c r="E1748" i="3"/>
  <c r="E1749" i="3"/>
  <c r="E1750" i="3"/>
  <c r="F1750" i="3" s="1" a="1"/>
  <c r="F1750" i="3" s="1"/>
  <c r="E1751" i="3"/>
  <c r="F1751" i="3" s="1" a="1"/>
  <c r="F1751" i="3" s="1"/>
  <c r="E1752" i="3"/>
  <c r="F1752" i="3" s="1" a="1"/>
  <c r="F1752" i="3" s="1"/>
  <c r="E1753" i="3"/>
  <c r="F1753" i="3" s="1" a="1"/>
  <c r="F1753" i="3" s="1"/>
  <c r="E1754" i="3"/>
  <c r="F1754" i="3" s="1" a="1"/>
  <c r="F1754" i="3" s="1"/>
  <c r="E1755" i="3"/>
  <c r="F1755" i="3" s="1" a="1"/>
  <c r="F1755" i="3" s="1"/>
  <c r="E1756" i="3"/>
  <c r="F1756" i="3" s="1" a="1"/>
  <c r="F1756" i="3" s="1"/>
  <c r="E1757" i="3"/>
  <c r="F1757" i="3" s="1" a="1"/>
  <c r="F1757" i="3" s="1"/>
  <c r="E1758" i="3"/>
  <c r="F1758" i="3" s="1" a="1"/>
  <c r="F1758" i="3" s="1"/>
  <c r="E1759" i="3"/>
  <c r="F1759" i="3" s="1" a="1"/>
  <c r="F1759" i="3" s="1"/>
  <c r="E1760" i="3"/>
  <c r="F1760" i="3" s="1" a="1"/>
  <c r="F1760" i="3" s="1"/>
  <c r="E1761" i="3"/>
  <c r="F1761" i="3" s="1" a="1"/>
  <c r="F1761" i="3" s="1"/>
  <c r="E1762" i="3"/>
  <c r="F1762" i="3" s="1" a="1"/>
  <c r="F1762" i="3" s="1"/>
  <c r="E1763" i="3"/>
  <c r="F1763" i="3" s="1" a="1"/>
  <c r="F1763" i="3" s="1"/>
  <c r="E1764" i="3"/>
  <c r="F1764" i="3" s="1" a="1"/>
  <c r="F1764" i="3" s="1"/>
  <c r="E1765" i="3"/>
  <c r="F1765" i="3" s="1" a="1"/>
  <c r="F1765" i="3" s="1"/>
  <c r="E1766" i="3"/>
  <c r="E1767" i="3"/>
  <c r="E1768" i="3"/>
  <c r="F1768" i="3" s="1" a="1"/>
  <c r="F1768" i="3" s="1"/>
  <c r="E1769" i="3"/>
  <c r="F1769" i="3" s="1" a="1"/>
  <c r="F1769" i="3" s="1"/>
  <c r="E1770" i="3"/>
  <c r="E1771" i="3"/>
  <c r="F1771" i="3" s="1" a="1"/>
  <c r="F1771" i="3" s="1"/>
  <c r="E1772" i="3"/>
  <c r="F1772" i="3" s="1" a="1"/>
  <c r="F1772" i="3" s="1"/>
  <c r="E1773" i="3"/>
  <c r="F1773" i="3" s="1" a="1"/>
  <c r="F1773" i="3" s="1"/>
  <c r="E1774" i="3"/>
  <c r="F1774" i="3" s="1" a="1"/>
  <c r="F1774" i="3" s="1"/>
  <c r="E1775" i="3"/>
  <c r="F1775" i="3" s="1" a="1"/>
  <c r="F1775" i="3" s="1"/>
  <c r="E1776" i="3"/>
  <c r="F1776" i="3" s="1" a="1"/>
  <c r="F1776" i="3" s="1"/>
  <c r="E1777" i="3"/>
  <c r="E1778" i="3"/>
  <c r="E1779" i="3"/>
  <c r="E1780" i="3"/>
  <c r="E1781" i="3"/>
  <c r="F1781" i="3" s="1" a="1"/>
  <c r="F1781" i="3" s="1"/>
  <c r="E1782" i="3"/>
  <c r="F1782" i="3" s="1" a="1"/>
  <c r="F1782" i="3" s="1"/>
  <c r="E1783" i="3"/>
  <c r="F1783" i="3" s="1" a="1"/>
  <c r="F1783" i="3" s="1"/>
  <c r="E1784" i="3"/>
  <c r="F1784" i="3" s="1" a="1"/>
  <c r="F1784" i="3" s="1"/>
  <c r="E1785" i="3"/>
  <c r="F1785" i="3" s="1" a="1"/>
  <c r="F1785" i="3" s="1"/>
  <c r="E1786" i="3"/>
  <c r="F1786" i="3" s="1" a="1"/>
  <c r="F1786" i="3" s="1"/>
  <c r="E1787" i="3"/>
  <c r="E1788" i="3"/>
  <c r="E1789" i="3"/>
  <c r="E1790" i="3"/>
  <c r="E1791" i="3"/>
  <c r="F1791" i="3" s="1" a="1"/>
  <c r="F1791" i="3" s="1"/>
  <c r="E1792" i="3"/>
  <c r="F1792" i="3" s="1" a="1"/>
  <c r="F1792" i="3" s="1"/>
  <c r="E1793" i="3"/>
  <c r="F1793" i="3" s="1" a="1"/>
  <c r="F1793" i="3" s="1"/>
  <c r="E1794" i="3"/>
  <c r="F1794" i="3" s="1" a="1"/>
  <c r="F1794" i="3" s="1"/>
  <c r="E1795" i="3"/>
  <c r="F1795" i="3" s="1" a="1"/>
  <c r="F1795" i="3" s="1"/>
  <c r="E1796" i="3"/>
  <c r="F1796" i="3" s="1" a="1"/>
  <c r="F1796" i="3" s="1"/>
  <c r="E1797" i="3"/>
  <c r="E1798" i="3"/>
  <c r="E1799" i="3"/>
  <c r="E1800" i="3"/>
  <c r="E1801" i="3"/>
  <c r="F1801" i="3" s="1" a="1"/>
  <c r="F1801" i="3" s="1"/>
  <c r="E1802" i="3"/>
  <c r="F1802" i="3" s="1" a="1"/>
  <c r="F1802" i="3" s="1"/>
  <c r="E1803" i="3"/>
  <c r="F1803" i="3" s="1" a="1"/>
  <c r="F1803" i="3" s="1"/>
  <c r="E1804" i="3"/>
  <c r="F1804" i="3" s="1" a="1"/>
  <c r="F1804" i="3" s="1"/>
  <c r="E1805" i="3"/>
  <c r="F1805" i="3" s="1" a="1"/>
  <c r="F1805" i="3" s="1"/>
  <c r="E1806" i="3"/>
  <c r="F1806" i="3" s="1" a="1"/>
  <c r="F1806" i="3" s="1"/>
  <c r="E1807" i="3"/>
  <c r="F1807" i="3" s="1" a="1"/>
  <c r="F1807" i="3" s="1"/>
  <c r="E1808" i="3"/>
  <c r="E1809" i="3"/>
  <c r="E1810" i="3"/>
  <c r="E1811" i="3"/>
  <c r="E1812" i="3"/>
  <c r="F1812" i="3" s="1" a="1"/>
  <c r="F1812" i="3" s="1"/>
  <c r="E1813" i="3"/>
  <c r="F1813" i="3" s="1" a="1"/>
  <c r="F1813" i="3" s="1"/>
  <c r="E1814" i="3"/>
  <c r="F1814" i="3" s="1" a="1"/>
  <c r="F1814" i="3" s="1"/>
  <c r="E1815" i="3"/>
  <c r="F1815" i="3" s="1" a="1"/>
  <c r="F1815" i="3" s="1"/>
  <c r="E1816" i="3"/>
  <c r="F1816" i="3" s="1" a="1"/>
  <c r="F1816" i="3" s="1"/>
  <c r="E1817" i="3"/>
  <c r="F1817" i="3" s="1" a="1"/>
  <c r="F1817" i="3" s="1"/>
  <c r="E1818" i="3"/>
  <c r="F1818" i="3" s="1" a="1"/>
  <c r="F1818" i="3" s="1"/>
  <c r="E1819" i="3"/>
  <c r="F1819" i="3" s="1" a="1"/>
  <c r="F1819" i="3" s="1"/>
  <c r="E1820" i="3"/>
  <c r="E1821" i="3"/>
  <c r="E1822" i="3"/>
  <c r="F1822" i="3" s="1" a="1"/>
  <c r="F1822" i="3" s="1"/>
  <c r="E1823" i="3"/>
  <c r="F1823" i="3" s="1" a="1"/>
  <c r="F1823" i="3" s="1"/>
  <c r="E1824" i="3"/>
  <c r="F1824" i="3" s="1" a="1"/>
  <c r="F1824" i="3" s="1"/>
  <c r="E1825" i="3"/>
  <c r="F1825" i="3" s="1" a="1"/>
  <c r="F1825" i="3" s="1"/>
  <c r="E1826" i="3"/>
  <c r="F1826" i="3" s="1" a="1"/>
  <c r="F1826" i="3" s="1"/>
  <c r="E1827" i="3"/>
  <c r="F1827" i="3" s="1" a="1"/>
  <c r="F1827" i="3" s="1"/>
  <c r="E1828" i="3"/>
  <c r="F1828" i="3" s="1" a="1"/>
  <c r="F1828" i="3" s="1"/>
  <c r="E1829" i="3"/>
  <c r="F1829" i="3" s="1" a="1"/>
  <c r="F1829" i="3" s="1"/>
  <c r="E1830" i="3"/>
  <c r="F1830" i="3" s="1" a="1"/>
  <c r="F1830" i="3" s="1"/>
  <c r="E1831" i="3"/>
  <c r="F1831" i="3" s="1" a="1"/>
  <c r="F1831" i="3" s="1"/>
  <c r="E1832" i="3"/>
  <c r="F1832" i="3" s="1" a="1"/>
  <c r="F1832" i="3" s="1"/>
  <c r="E1833" i="3"/>
  <c r="F1833" i="3" s="1" a="1"/>
  <c r="F1833" i="3" s="1"/>
  <c r="E1834" i="3"/>
  <c r="F1834" i="3" s="1" a="1"/>
  <c r="F1834" i="3" s="1"/>
  <c r="E1835" i="3"/>
  <c r="F1835" i="3" s="1" a="1"/>
  <c r="F1835" i="3" s="1"/>
  <c r="E1836" i="3"/>
  <c r="F1836" i="3" s="1" a="1"/>
  <c r="F1836" i="3" s="1"/>
  <c r="E1837" i="3"/>
  <c r="F1837" i="3" s="1" a="1"/>
  <c r="F1837" i="3" s="1"/>
  <c r="E1838" i="3"/>
  <c r="E1839" i="3"/>
  <c r="E1840" i="3"/>
  <c r="F1840" i="3" s="1" a="1"/>
  <c r="F1840" i="3" s="1"/>
  <c r="E1841" i="3"/>
  <c r="F1841" i="3" s="1" a="1"/>
  <c r="F1841" i="3" s="1"/>
  <c r="E1842" i="3"/>
  <c r="E1843" i="3"/>
  <c r="F1843" i="3" s="1" a="1"/>
  <c r="F1843" i="3" s="1"/>
  <c r="E1844" i="3"/>
  <c r="F1844" i="3" s="1" a="1"/>
  <c r="F1844" i="3" s="1"/>
  <c r="E1845" i="3"/>
  <c r="F1845" i="3" s="1" a="1"/>
  <c r="F1845" i="3" s="1"/>
  <c r="E1846" i="3"/>
  <c r="F1846" i="3" s="1" a="1"/>
  <c r="F1846" i="3" s="1"/>
  <c r="E1847" i="3"/>
  <c r="F1847" i="3" s="1" a="1"/>
  <c r="F1847" i="3" s="1"/>
  <c r="E1848" i="3"/>
  <c r="F1848" i="3" s="1" a="1"/>
  <c r="F1848" i="3" s="1"/>
  <c r="E1849" i="3"/>
  <c r="E1850" i="3"/>
  <c r="E1851" i="3"/>
  <c r="E1852" i="3"/>
  <c r="E1853" i="3"/>
  <c r="F1853" i="3" s="1" a="1"/>
  <c r="F1853" i="3" s="1"/>
  <c r="E1854" i="3"/>
  <c r="F1854" i="3" s="1" a="1"/>
  <c r="F1854" i="3" s="1"/>
  <c r="E1855" i="3"/>
  <c r="F1855" i="3" s="1" a="1"/>
  <c r="F1855" i="3" s="1"/>
  <c r="E1856" i="3"/>
  <c r="F1856" i="3" s="1" a="1"/>
  <c r="F1856" i="3" s="1"/>
  <c r="E1857" i="3"/>
  <c r="F1857" i="3" s="1" a="1"/>
  <c r="F1857" i="3" s="1"/>
  <c r="E1858" i="3"/>
  <c r="F1858" i="3" s="1" a="1"/>
  <c r="F1858" i="3" s="1"/>
  <c r="E1859" i="3"/>
  <c r="E1860" i="3"/>
  <c r="E1861" i="3"/>
  <c r="E1862" i="3"/>
  <c r="E1863" i="3"/>
  <c r="F1863" i="3" s="1" a="1"/>
  <c r="F1863" i="3" s="1"/>
  <c r="E1864" i="3"/>
  <c r="F1864" i="3" s="1" a="1"/>
  <c r="F1864" i="3" s="1"/>
  <c r="E1865" i="3"/>
  <c r="F1865" i="3" s="1" a="1"/>
  <c r="F1865" i="3" s="1"/>
  <c r="E1866" i="3"/>
  <c r="F1866" i="3" s="1" a="1"/>
  <c r="F1866" i="3" s="1"/>
  <c r="E1867" i="3"/>
  <c r="F1867" i="3" s="1" a="1"/>
  <c r="F1867" i="3" s="1"/>
  <c r="E1868" i="3"/>
  <c r="F1868" i="3" s="1" a="1"/>
  <c r="F1868" i="3" s="1"/>
  <c r="E1869" i="3"/>
  <c r="E1870" i="3"/>
  <c r="E1871" i="3"/>
  <c r="E1872" i="3"/>
  <c r="E1873" i="3"/>
  <c r="F1873" i="3" s="1" a="1"/>
  <c r="F1873" i="3" s="1"/>
  <c r="E1874" i="3"/>
  <c r="F1874" i="3" s="1" a="1"/>
  <c r="F1874" i="3" s="1"/>
  <c r="E1875" i="3"/>
  <c r="F1875" i="3" s="1" a="1"/>
  <c r="F1875" i="3" s="1"/>
  <c r="E1876" i="3"/>
  <c r="F1876" i="3" s="1" a="1"/>
  <c r="F1876" i="3" s="1"/>
  <c r="E1877" i="3"/>
  <c r="F1877" i="3" s="1" a="1"/>
  <c r="F1877" i="3" s="1"/>
  <c r="E1878" i="3"/>
  <c r="F1878" i="3" s="1" a="1"/>
  <c r="F1878" i="3" s="1"/>
  <c r="E1879" i="3"/>
  <c r="F1879" i="3" s="1" a="1"/>
  <c r="F1879" i="3" s="1"/>
  <c r="E1880" i="3"/>
  <c r="E1881" i="3"/>
  <c r="E1882" i="3"/>
  <c r="E1883" i="3"/>
  <c r="E1884" i="3"/>
  <c r="F1884" i="3" s="1" a="1"/>
  <c r="F1884" i="3" s="1"/>
  <c r="E1885" i="3"/>
  <c r="F1885" i="3" s="1" a="1"/>
  <c r="F1885" i="3" s="1"/>
  <c r="E1886" i="3"/>
  <c r="F1886" i="3" s="1" a="1"/>
  <c r="F1886" i="3" s="1"/>
  <c r="E1887" i="3"/>
  <c r="F1887" i="3" s="1" a="1"/>
  <c r="F1887" i="3" s="1"/>
  <c r="E1888" i="3"/>
  <c r="F1888" i="3" s="1" a="1"/>
  <c r="F1888" i="3" s="1"/>
  <c r="E1889" i="3"/>
  <c r="F1889" i="3" s="1" a="1"/>
  <c r="F1889" i="3" s="1"/>
  <c r="E1890" i="3"/>
  <c r="F1890" i="3" s="1" a="1"/>
  <c r="F1890" i="3" s="1"/>
  <c r="E1891" i="3"/>
  <c r="F1891" i="3" s="1" a="1"/>
  <c r="F1891" i="3" s="1"/>
  <c r="E1892" i="3"/>
  <c r="E1893" i="3"/>
  <c r="E1894" i="3"/>
  <c r="F1894" i="3" s="1" a="1"/>
  <c r="F1894" i="3" s="1"/>
  <c r="E1895" i="3"/>
  <c r="F1895" i="3" s="1" a="1"/>
  <c r="F1895" i="3" s="1"/>
  <c r="E1896" i="3"/>
  <c r="F1896" i="3" s="1" a="1"/>
  <c r="F1896" i="3" s="1"/>
  <c r="E1897" i="3"/>
  <c r="F1897" i="3" s="1" a="1"/>
  <c r="F1897" i="3" s="1"/>
  <c r="E1898" i="3"/>
  <c r="F1898" i="3" s="1" a="1"/>
  <c r="F1898" i="3" s="1"/>
  <c r="E1899" i="3"/>
  <c r="F1899" i="3" s="1" a="1"/>
  <c r="F1899" i="3" s="1"/>
  <c r="E1900" i="3"/>
  <c r="F1900" i="3" s="1" a="1"/>
  <c r="F1900" i="3" s="1"/>
  <c r="E1901" i="3"/>
  <c r="F1901" i="3" s="1" a="1"/>
  <c r="F1901" i="3" s="1"/>
  <c r="E1902" i="3"/>
  <c r="F1902" i="3" s="1" a="1"/>
  <c r="F1902" i="3" s="1"/>
  <c r="E1903" i="3"/>
  <c r="F1903" i="3" s="1" a="1"/>
  <c r="F1903" i="3" s="1"/>
  <c r="E1904" i="3"/>
  <c r="F1904" i="3" s="1" a="1"/>
  <c r="F1904" i="3" s="1"/>
  <c r="E1905" i="3"/>
  <c r="F1905" i="3" s="1" a="1"/>
  <c r="F1905" i="3" s="1"/>
  <c r="E1906" i="3"/>
  <c r="F1906" i="3" s="1" a="1"/>
  <c r="F1906" i="3" s="1"/>
  <c r="E1907" i="3"/>
  <c r="F1907" i="3" s="1" a="1"/>
  <c r="F1907" i="3" s="1"/>
  <c r="E1908" i="3"/>
  <c r="F1908" i="3" s="1" a="1"/>
  <c r="F1908" i="3" s="1"/>
  <c r="E1909" i="3"/>
  <c r="F1909" i="3" s="1" a="1"/>
  <c r="F1909" i="3" s="1"/>
  <c r="E1910" i="3"/>
  <c r="E1911" i="3"/>
  <c r="E1912" i="3"/>
  <c r="F1912" i="3" s="1" a="1"/>
  <c r="F1912" i="3" s="1"/>
  <c r="E1913" i="3"/>
  <c r="F1913" i="3" s="1" a="1"/>
  <c r="F1913" i="3" s="1"/>
  <c r="E1914" i="3"/>
  <c r="E1915" i="3"/>
  <c r="F1915" i="3" s="1" a="1"/>
  <c r="F1915" i="3" s="1"/>
  <c r="E1916" i="3"/>
  <c r="F1916" i="3" s="1" a="1"/>
  <c r="F1916" i="3" s="1"/>
  <c r="E1917" i="3"/>
  <c r="F1917" i="3" s="1" a="1"/>
  <c r="F1917" i="3" s="1"/>
  <c r="E1918" i="3"/>
  <c r="F1918" i="3" s="1" a="1"/>
  <c r="F1918" i="3" s="1"/>
  <c r="E1919" i="3"/>
  <c r="F1919" i="3" s="1" a="1"/>
  <c r="F1919" i="3" s="1"/>
  <c r="E1920" i="3"/>
  <c r="F1920" i="3" s="1" a="1"/>
  <c r="F1920" i="3" s="1"/>
  <c r="E1921" i="3"/>
  <c r="E1922" i="3"/>
  <c r="E1923" i="3"/>
  <c r="E1924" i="3"/>
  <c r="E1925" i="3"/>
  <c r="F1925" i="3" s="1" a="1"/>
  <c r="F1925" i="3" s="1"/>
  <c r="E1926" i="3"/>
  <c r="F1926" i="3" s="1" a="1"/>
  <c r="F1926" i="3" s="1"/>
  <c r="E1927" i="3"/>
  <c r="F1927" i="3" s="1" a="1"/>
  <c r="F1927" i="3" s="1"/>
  <c r="E1928" i="3"/>
  <c r="F1928" i="3" s="1" a="1"/>
  <c r="F1928" i="3" s="1"/>
  <c r="E1929" i="3"/>
  <c r="F1929" i="3" s="1" a="1"/>
  <c r="F1929" i="3" s="1"/>
  <c r="E1930" i="3"/>
  <c r="F1930" i="3" s="1" a="1"/>
  <c r="F1930" i="3" s="1"/>
  <c r="E2" i="3"/>
  <c r="F2" i="3" s="1" a="1"/>
  <c r="F2" i="3" s="1"/>
  <c r="E30" i="1"/>
  <c r="C33" i="1"/>
  <c r="C32" i="1"/>
  <c r="G33" i="1"/>
  <c r="G32" i="1"/>
  <c r="G31" i="1"/>
  <c r="G30" i="1"/>
  <c r="E33" i="1"/>
  <c r="E32" i="1"/>
  <c r="F3" i="2" l="1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  <c r="F273" i="2"/>
  <c r="F274" i="2"/>
  <c r="F275" i="2"/>
  <c r="F276" i="2"/>
  <c r="F277" i="2"/>
  <c r="F278" i="2"/>
  <c r="F279" i="2"/>
  <c r="F280" i="2"/>
  <c r="F281" i="2"/>
  <c r="F282" i="2"/>
  <c r="F283" i="2"/>
  <c r="F284" i="2"/>
  <c r="F285" i="2"/>
  <c r="F286" i="2"/>
  <c r="F287" i="2"/>
  <c r="F288" i="2"/>
  <c r="F289" i="2"/>
  <c r="F290" i="2"/>
  <c r="F291" i="2"/>
  <c r="F292" i="2"/>
  <c r="F293" i="2"/>
  <c r="F294" i="2"/>
  <c r="F295" i="2"/>
  <c r="F296" i="2"/>
  <c r="F297" i="2"/>
  <c r="F298" i="2"/>
  <c r="F299" i="2"/>
  <c r="F300" i="2"/>
  <c r="F301" i="2"/>
  <c r="F302" i="2"/>
  <c r="F303" i="2"/>
  <c r="F304" i="2"/>
  <c r="F305" i="2"/>
  <c r="F306" i="2"/>
  <c r="F307" i="2"/>
  <c r="F308" i="2"/>
  <c r="F309" i="2"/>
  <c r="F310" i="2"/>
  <c r="F311" i="2"/>
  <c r="F312" i="2"/>
  <c r="F313" i="2"/>
  <c r="F314" i="2"/>
  <c r="F315" i="2"/>
  <c r="F316" i="2"/>
  <c r="F317" i="2"/>
  <c r="F318" i="2"/>
  <c r="F319" i="2"/>
  <c r="F320" i="2"/>
  <c r="F321" i="2"/>
  <c r="F322" i="2"/>
  <c r="F323" i="2"/>
  <c r="F324" i="2"/>
  <c r="F325" i="2"/>
  <c r="F326" i="2"/>
  <c r="F327" i="2"/>
  <c r="F328" i="2"/>
  <c r="F329" i="2"/>
  <c r="F330" i="2"/>
  <c r="F331" i="2"/>
  <c r="F332" i="2"/>
  <c r="F333" i="2"/>
  <c r="F334" i="2"/>
  <c r="F335" i="2"/>
  <c r="F336" i="2"/>
  <c r="F337" i="2"/>
  <c r="F338" i="2"/>
  <c r="F339" i="2"/>
  <c r="F340" i="2"/>
  <c r="F341" i="2"/>
  <c r="F342" i="2"/>
  <c r="F343" i="2"/>
  <c r="F344" i="2"/>
  <c r="F345" i="2"/>
  <c r="F346" i="2"/>
  <c r="F347" i="2"/>
  <c r="F348" i="2"/>
  <c r="F349" i="2"/>
  <c r="F350" i="2"/>
  <c r="F351" i="2"/>
  <c r="F352" i="2"/>
  <c r="F353" i="2"/>
  <c r="F354" i="2"/>
  <c r="F355" i="2"/>
  <c r="F356" i="2"/>
  <c r="F357" i="2"/>
  <c r="F358" i="2"/>
  <c r="F359" i="2"/>
  <c r="F360" i="2"/>
  <c r="F361" i="2"/>
  <c r="F362" i="2"/>
  <c r="F363" i="2"/>
  <c r="F364" i="2"/>
  <c r="F365" i="2"/>
  <c r="F366" i="2"/>
  <c r="F367" i="2"/>
  <c r="F368" i="2"/>
  <c r="F369" i="2"/>
  <c r="F370" i="2"/>
  <c r="F371" i="2"/>
  <c r="F372" i="2"/>
  <c r="F373" i="2"/>
  <c r="F374" i="2"/>
  <c r="F375" i="2"/>
  <c r="F376" i="2"/>
  <c r="F377" i="2"/>
  <c r="F378" i="2"/>
  <c r="F379" i="2"/>
  <c r="F380" i="2"/>
  <c r="F381" i="2"/>
  <c r="F382" i="2"/>
  <c r="F383" i="2"/>
  <c r="F384" i="2"/>
  <c r="F385" i="2"/>
  <c r="F386" i="2"/>
  <c r="F387" i="2"/>
  <c r="F388" i="2"/>
  <c r="F389" i="2"/>
  <c r="F390" i="2"/>
  <c r="F391" i="2"/>
  <c r="F392" i="2"/>
  <c r="F393" i="2"/>
  <c r="F394" i="2"/>
  <c r="F395" i="2"/>
  <c r="F396" i="2"/>
  <c r="F397" i="2"/>
  <c r="F398" i="2"/>
  <c r="F399" i="2"/>
  <c r="F400" i="2"/>
  <c r="F401" i="2"/>
  <c r="F402" i="2"/>
  <c r="F403" i="2"/>
  <c r="F404" i="2"/>
  <c r="F405" i="2"/>
  <c r="F406" i="2"/>
  <c r="F407" i="2"/>
  <c r="F408" i="2"/>
  <c r="F409" i="2"/>
  <c r="F410" i="2"/>
  <c r="F411" i="2"/>
  <c r="F412" i="2"/>
  <c r="F413" i="2"/>
  <c r="F414" i="2"/>
  <c r="F415" i="2"/>
  <c r="F416" i="2"/>
  <c r="F417" i="2"/>
  <c r="F418" i="2"/>
  <c r="F419" i="2"/>
  <c r="F420" i="2"/>
  <c r="F421" i="2"/>
  <c r="F422" i="2"/>
  <c r="F423" i="2"/>
  <c r="F424" i="2"/>
  <c r="F425" i="2"/>
  <c r="F426" i="2"/>
  <c r="F427" i="2"/>
  <c r="F428" i="2"/>
  <c r="F429" i="2"/>
  <c r="F430" i="2"/>
  <c r="F431" i="2"/>
  <c r="F432" i="2"/>
  <c r="F433" i="2"/>
  <c r="F434" i="2"/>
  <c r="F435" i="2"/>
  <c r="F436" i="2"/>
  <c r="F437" i="2"/>
  <c r="F438" i="2"/>
  <c r="F439" i="2"/>
  <c r="F440" i="2"/>
  <c r="F441" i="2"/>
  <c r="F442" i="2"/>
  <c r="F443" i="2"/>
  <c r="F444" i="2"/>
  <c r="F445" i="2"/>
  <c r="F446" i="2"/>
  <c r="F447" i="2"/>
  <c r="F448" i="2"/>
  <c r="F449" i="2"/>
  <c r="F450" i="2"/>
  <c r="F451" i="2"/>
  <c r="F452" i="2"/>
  <c r="F453" i="2"/>
  <c r="F454" i="2"/>
  <c r="F455" i="2"/>
  <c r="F456" i="2"/>
  <c r="F457" i="2"/>
  <c r="F458" i="2"/>
  <c r="F459" i="2"/>
  <c r="F460" i="2"/>
  <c r="F461" i="2"/>
  <c r="F462" i="2"/>
  <c r="F463" i="2"/>
  <c r="F464" i="2"/>
  <c r="F465" i="2"/>
  <c r="F466" i="2"/>
  <c r="F467" i="2"/>
  <c r="F468" i="2"/>
  <c r="F469" i="2"/>
  <c r="F470" i="2"/>
  <c r="F471" i="2"/>
  <c r="F472" i="2"/>
  <c r="F473" i="2"/>
  <c r="F474" i="2"/>
  <c r="F475" i="2"/>
  <c r="F476" i="2"/>
  <c r="F477" i="2"/>
  <c r="F478" i="2"/>
  <c r="F479" i="2"/>
  <c r="F480" i="2"/>
  <c r="F481" i="2"/>
  <c r="F482" i="2"/>
  <c r="F483" i="2"/>
  <c r="F484" i="2"/>
  <c r="F485" i="2"/>
  <c r="F486" i="2"/>
  <c r="F487" i="2"/>
  <c r="F488" i="2"/>
  <c r="F489" i="2"/>
  <c r="F490" i="2"/>
  <c r="F491" i="2"/>
  <c r="F492" i="2"/>
  <c r="F493" i="2"/>
  <c r="F494" i="2"/>
  <c r="F495" i="2"/>
  <c r="F496" i="2"/>
  <c r="F497" i="2"/>
  <c r="F498" i="2"/>
  <c r="F499" i="2"/>
  <c r="F500" i="2"/>
  <c r="F501" i="2"/>
  <c r="F502" i="2"/>
  <c r="F503" i="2"/>
  <c r="F504" i="2"/>
  <c r="F505" i="2"/>
  <c r="F506" i="2"/>
  <c r="F507" i="2"/>
  <c r="F508" i="2"/>
  <c r="F509" i="2"/>
  <c r="F510" i="2"/>
  <c r="F511" i="2"/>
  <c r="F512" i="2"/>
  <c r="F513" i="2"/>
  <c r="F514" i="2"/>
  <c r="F515" i="2"/>
  <c r="F516" i="2"/>
  <c r="F517" i="2"/>
  <c r="F518" i="2"/>
  <c r="F519" i="2"/>
  <c r="F520" i="2"/>
  <c r="F521" i="2"/>
  <c r="F522" i="2"/>
  <c r="F523" i="2"/>
  <c r="F524" i="2"/>
  <c r="F525" i="2"/>
  <c r="F526" i="2"/>
  <c r="F527" i="2"/>
  <c r="F528" i="2"/>
  <c r="F529" i="2"/>
  <c r="F530" i="2"/>
  <c r="F531" i="2"/>
  <c r="F532" i="2"/>
  <c r="F533" i="2"/>
  <c r="F534" i="2"/>
  <c r="F535" i="2"/>
  <c r="F536" i="2"/>
  <c r="F537" i="2"/>
  <c r="F538" i="2"/>
  <c r="F539" i="2"/>
  <c r="F540" i="2"/>
  <c r="F541" i="2"/>
  <c r="F542" i="2"/>
  <c r="F543" i="2"/>
  <c r="F544" i="2"/>
  <c r="F545" i="2"/>
  <c r="F546" i="2"/>
  <c r="F547" i="2"/>
  <c r="F548" i="2"/>
  <c r="F549" i="2"/>
  <c r="F550" i="2"/>
  <c r="F551" i="2"/>
  <c r="F552" i="2"/>
  <c r="F553" i="2"/>
  <c r="F554" i="2"/>
  <c r="F555" i="2"/>
  <c r="F556" i="2"/>
  <c r="F557" i="2"/>
  <c r="F558" i="2"/>
  <c r="F559" i="2"/>
  <c r="F560" i="2"/>
  <c r="F561" i="2"/>
  <c r="F562" i="2"/>
  <c r="F563" i="2"/>
  <c r="F564" i="2"/>
  <c r="F565" i="2"/>
  <c r="F566" i="2"/>
  <c r="F567" i="2"/>
  <c r="F568" i="2"/>
  <c r="F569" i="2"/>
  <c r="F570" i="2"/>
  <c r="F571" i="2"/>
  <c r="F572" i="2"/>
  <c r="F573" i="2"/>
  <c r="F574" i="2"/>
  <c r="F575" i="2"/>
  <c r="F576" i="2"/>
  <c r="F577" i="2"/>
  <c r="F578" i="2"/>
  <c r="F579" i="2"/>
  <c r="F580" i="2"/>
  <c r="F581" i="2"/>
  <c r="F582" i="2"/>
  <c r="F583" i="2"/>
  <c r="F584" i="2"/>
  <c r="F585" i="2"/>
  <c r="F586" i="2"/>
  <c r="F587" i="2"/>
  <c r="F588" i="2"/>
  <c r="F589" i="2"/>
  <c r="F590" i="2"/>
  <c r="F591" i="2"/>
  <c r="F592" i="2"/>
  <c r="F593" i="2"/>
  <c r="F594" i="2"/>
  <c r="F595" i="2"/>
  <c r="F596" i="2"/>
  <c r="F597" i="2"/>
  <c r="F598" i="2"/>
  <c r="F599" i="2"/>
  <c r="F600" i="2"/>
  <c r="F601" i="2"/>
  <c r="F602" i="2"/>
  <c r="F603" i="2"/>
  <c r="F604" i="2"/>
  <c r="F605" i="2"/>
  <c r="F606" i="2"/>
  <c r="F607" i="2"/>
  <c r="F608" i="2"/>
  <c r="F609" i="2"/>
  <c r="F610" i="2"/>
  <c r="F611" i="2"/>
  <c r="F612" i="2"/>
  <c r="F613" i="2"/>
  <c r="F614" i="2"/>
  <c r="F615" i="2"/>
  <c r="F616" i="2"/>
  <c r="F617" i="2"/>
  <c r="F618" i="2"/>
  <c r="F619" i="2"/>
  <c r="F620" i="2"/>
  <c r="F621" i="2"/>
  <c r="F622" i="2"/>
  <c r="F623" i="2"/>
  <c r="F624" i="2"/>
  <c r="F625" i="2"/>
  <c r="F626" i="2"/>
  <c r="F627" i="2"/>
  <c r="F628" i="2"/>
  <c r="F629" i="2"/>
  <c r="F630" i="2"/>
  <c r="F631" i="2"/>
  <c r="F632" i="2"/>
  <c r="F633" i="2"/>
  <c r="F634" i="2"/>
  <c r="F635" i="2"/>
  <c r="F636" i="2"/>
  <c r="F637" i="2"/>
  <c r="F638" i="2"/>
  <c r="F639" i="2"/>
  <c r="F640" i="2"/>
  <c r="F641" i="2"/>
  <c r="F642" i="2"/>
  <c r="F643" i="2"/>
  <c r="F644" i="2"/>
  <c r="F645" i="2"/>
  <c r="F646" i="2"/>
  <c r="F647" i="2"/>
  <c r="F648" i="2"/>
  <c r="F649" i="2"/>
  <c r="F650" i="2"/>
  <c r="F651" i="2"/>
  <c r="F652" i="2"/>
  <c r="F653" i="2"/>
  <c r="F654" i="2"/>
  <c r="F655" i="2"/>
  <c r="F656" i="2"/>
  <c r="F657" i="2"/>
  <c r="F658" i="2"/>
  <c r="F659" i="2"/>
  <c r="F660" i="2"/>
  <c r="F661" i="2"/>
  <c r="F662" i="2"/>
  <c r="F663" i="2"/>
  <c r="F664" i="2"/>
  <c r="F665" i="2"/>
  <c r="F666" i="2"/>
  <c r="F667" i="2"/>
  <c r="F668" i="2"/>
  <c r="F669" i="2"/>
  <c r="F670" i="2"/>
  <c r="F671" i="2"/>
  <c r="F672" i="2"/>
  <c r="F673" i="2"/>
  <c r="F674" i="2"/>
  <c r="F675" i="2"/>
  <c r="F676" i="2"/>
  <c r="F677" i="2"/>
  <c r="F678" i="2"/>
  <c r="F679" i="2"/>
  <c r="F680" i="2"/>
  <c r="F681" i="2"/>
  <c r="F682" i="2"/>
  <c r="F683" i="2"/>
  <c r="F684" i="2"/>
  <c r="F685" i="2"/>
  <c r="F686" i="2"/>
  <c r="F687" i="2"/>
  <c r="F688" i="2"/>
  <c r="F689" i="2"/>
  <c r="F690" i="2"/>
  <c r="F691" i="2"/>
  <c r="F692" i="2"/>
  <c r="F693" i="2"/>
  <c r="F694" i="2"/>
  <c r="F695" i="2"/>
  <c r="F696" i="2"/>
  <c r="F697" i="2"/>
  <c r="F698" i="2"/>
  <c r="F699" i="2"/>
  <c r="F700" i="2"/>
  <c r="F701" i="2"/>
  <c r="F702" i="2"/>
  <c r="F703" i="2"/>
  <c r="F704" i="2"/>
  <c r="F705" i="2"/>
  <c r="F706" i="2"/>
  <c r="F707" i="2"/>
  <c r="F708" i="2"/>
  <c r="F709" i="2"/>
  <c r="F710" i="2"/>
  <c r="F711" i="2"/>
  <c r="F712" i="2"/>
  <c r="F713" i="2"/>
  <c r="F714" i="2"/>
  <c r="F715" i="2"/>
  <c r="F716" i="2"/>
  <c r="F717" i="2"/>
  <c r="F718" i="2"/>
  <c r="F719" i="2"/>
  <c r="F720" i="2"/>
  <c r="F721" i="2"/>
  <c r="F722" i="2"/>
  <c r="F723" i="2"/>
  <c r="F724" i="2"/>
  <c r="F725" i="2"/>
  <c r="F726" i="2"/>
  <c r="F727" i="2"/>
  <c r="F728" i="2"/>
  <c r="F729" i="2"/>
  <c r="F730" i="2"/>
  <c r="F731" i="2"/>
  <c r="F732" i="2"/>
  <c r="F733" i="2"/>
  <c r="F734" i="2"/>
  <c r="F735" i="2"/>
  <c r="F736" i="2"/>
  <c r="F737" i="2"/>
  <c r="F738" i="2"/>
  <c r="F739" i="2"/>
  <c r="F740" i="2"/>
  <c r="F741" i="2"/>
  <c r="F742" i="2"/>
  <c r="F743" i="2"/>
  <c r="F744" i="2"/>
  <c r="F745" i="2"/>
  <c r="F746" i="2"/>
  <c r="F747" i="2"/>
  <c r="F748" i="2"/>
  <c r="F749" i="2"/>
  <c r="F750" i="2"/>
  <c r="F751" i="2"/>
  <c r="F752" i="2"/>
  <c r="F753" i="2"/>
  <c r="F754" i="2"/>
  <c r="F755" i="2"/>
  <c r="F756" i="2"/>
  <c r="F757" i="2"/>
  <c r="F758" i="2"/>
  <c r="F759" i="2"/>
  <c r="F760" i="2"/>
  <c r="F761" i="2"/>
  <c r="F762" i="2"/>
  <c r="F763" i="2"/>
  <c r="F764" i="2"/>
  <c r="F765" i="2"/>
  <c r="F766" i="2"/>
  <c r="F767" i="2"/>
  <c r="F768" i="2"/>
  <c r="F769" i="2"/>
  <c r="F770" i="2"/>
  <c r="F771" i="2"/>
  <c r="F772" i="2"/>
  <c r="F773" i="2"/>
  <c r="F774" i="2"/>
  <c r="F775" i="2"/>
  <c r="F776" i="2"/>
  <c r="F777" i="2"/>
  <c r="F778" i="2"/>
  <c r="F779" i="2"/>
  <c r="F780" i="2"/>
  <c r="F781" i="2"/>
  <c r="F782" i="2"/>
  <c r="F783" i="2"/>
  <c r="F784" i="2"/>
  <c r="F785" i="2"/>
  <c r="F786" i="2"/>
  <c r="F787" i="2"/>
  <c r="F788" i="2"/>
  <c r="F789" i="2"/>
  <c r="F790" i="2"/>
  <c r="F791" i="2"/>
  <c r="F792" i="2"/>
  <c r="F793" i="2"/>
  <c r="F794" i="2"/>
  <c r="F795" i="2"/>
  <c r="F796" i="2"/>
  <c r="F797" i="2"/>
  <c r="F798" i="2"/>
  <c r="F799" i="2"/>
  <c r="F800" i="2"/>
  <c r="F801" i="2"/>
  <c r="F802" i="2"/>
  <c r="F803" i="2"/>
  <c r="F804" i="2"/>
  <c r="F805" i="2"/>
  <c r="F806" i="2"/>
  <c r="F807" i="2"/>
  <c r="F808" i="2"/>
  <c r="F809" i="2"/>
  <c r="F810" i="2"/>
  <c r="F811" i="2"/>
  <c r="F812" i="2"/>
  <c r="F813" i="2"/>
  <c r="F814" i="2"/>
  <c r="F815" i="2"/>
  <c r="F816" i="2"/>
  <c r="F817" i="2"/>
  <c r="F818" i="2"/>
  <c r="F819" i="2"/>
  <c r="F820" i="2"/>
  <c r="F821" i="2"/>
  <c r="F822" i="2"/>
  <c r="F823" i="2"/>
  <c r="F824" i="2"/>
  <c r="F825" i="2"/>
  <c r="F826" i="2"/>
  <c r="F827" i="2"/>
  <c r="F828" i="2"/>
  <c r="F829" i="2"/>
  <c r="F830" i="2"/>
  <c r="F831" i="2"/>
  <c r="F832" i="2"/>
  <c r="F833" i="2"/>
  <c r="F834" i="2"/>
  <c r="F835" i="2"/>
  <c r="F836" i="2"/>
  <c r="F837" i="2"/>
  <c r="F838" i="2"/>
  <c r="F839" i="2"/>
  <c r="F840" i="2"/>
  <c r="F841" i="2"/>
  <c r="F842" i="2"/>
  <c r="F843" i="2"/>
  <c r="F844" i="2"/>
  <c r="F845" i="2"/>
  <c r="F846" i="2"/>
  <c r="F847" i="2"/>
  <c r="F848" i="2"/>
  <c r="F849" i="2"/>
  <c r="F850" i="2"/>
  <c r="F851" i="2"/>
  <c r="F852" i="2"/>
  <c r="F853" i="2"/>
  <c r="F854" i="2"/>
  <c r="F855" i="2"/>
  <c r="F856" i="2"/>
  <c r="F857" i="2"/>
  <c r="F858" i="2"/>
  <c r="F859" i="2"/>
  <c r="F860" i="2"/>
  <c r="F861" i="2"/>
  <c r="F862" i="2"/>
  <c r="F863" i="2"/>
  <c r="F864" i="2"/>
  <c r="F865" i="2"/>
  <c r="F866" i="2"/>
  <c r="F867" i="2"/>
  <c r="F868" i="2"/>
  <c r="F869" i="2"/>
  <c r="F870" i="2"/>
  <c r="F871" i="2"/>
  <c r="F872" i="2"/>
  <c r="F873" i="2"/>
  <c r="F874" i="2"/>
  <c r="F875" i="2"/>
  <c r="F876" i="2"/>
  <c r="F877" i="2"/>
  <c r="F878" i="2"/>
  <c r="F879" i="2"/>
  <c r="F880" i="2"/>
  <c r="F881" i="2"/>
  <c r="F882" i="2"/>
  <c r="F883" i="2"/>
  <c r="F884" i="2"/>
  <c r="F885" i="2"/>
  <c r="F886" i="2"/>
  <c r="F887" i="2"/>
  <c r="F888" i="2"/>
  <c r="F889" i="2"/>
  <c r="F890" i="2"/>
  <c r="F891" i="2"/>
  <c r="F892" i="2"/>
  <c r="F893" i="2"/>
  <c r="F894" i="2"/>
  <c r="F895" i="2"/>
  <c r="F896" i="2"/>
  <c r="F897" i="2"/>
  <c r="F898" i="2"/>
  <c r="F899" i="2"/>
  <c r="F900" i="2"/>
  <c r="F901" i="2"/>
  <c r="F902" i="2"/>
  <c r="F903" i="2"/>
  <c r="F904" i="2"/>
  <c r="F905" i="2"/>
  <c r="F906" i="2"/>
  <c r="F907" i="2"/>
  <c r="F908" i="2"/>
  <c r="F909" i="2"/>
  <c r="F910" i="2"/>
  <c r="F911" i="2"/>
  <c r="F912" i="2"/>
  <c r="F913" i="2"/>
  <c r="F914" i="2"/>
  <c r="F915" i="2"/>
  <c r="F916" i="2"/>
  <c r="F917" i="2"/>
  <c r="F918" i="2"/>
  <c r="F919" i="2"/>
  <c r="F920" i="2"/>
  <c r="F921" i="2"/>
  <c r="F922" i="2"/>
  <c r="F923" i="2"/>
  <c r="F924" i="2"/>
  <c r="F925" i="2"/>
  <c r="F926" i="2"/>
  <c r="F927" i="2"/>
  <c r="F928" i="2"/>
  <c r="F929" i="2"/>
  <c r="F930" i="2"/>
  <c r="F931" i="2"/>
  <c r="F932" i="2"/>
  <c r="F933" i="2"/>
  <c r="F934" i="2"/>
  <c r="F935" i="2"/>
  <c r="F936" i="2"/>
  <c r="F937" i="2"/>
  <c r="F938" i="2"/>
  <c r="F939" i="2"/>
  <c r="F940" i="2"/>
  <c r="F941" i="2"/>
  <c r="F942" i="2"/>
  <c r="F943" i="2"/>
  <c r="F944" i="2"/>
  <c r="F945" i="2"/>
  <c r="F946" i="2"/>
  <c r="F947" i="2"/>
  <c r="F948" i="2"/>
  <c r="F949" i="2"/>
  <c r="F950" i="2"/>
  <c r="F951" i="2"/>
  <c r="F952" i="2"/>
  <c r="F953" i="2"/>
  <c r="F954" i="2"/>
  <c r="F955" i="2"/>
  <c r="F956" i="2"/>
  <c r="F957" i="2"/>
  <c r="F958" i="2"/>
  <c r="F959" i="2"/>
  <c r="F960" i="2"/>
  <c r="F961" i="2"/>
  <c r="F962" i="2"/>
  <c r="F963" i="2"/>
  <c r="F964" i="2"/>
  <c r="F965" i="2"/>
  <c r="F966" i="2"/>
  <c r="F967" i="2"/>
  <c r="F968" i="2"/>
  <c r="F969" i="2"/>
  <c r="F970" i="2"/>
  <c r="F971" i="2"/>
  <c r="F972" i="2"/>
  <c r="F973" i="2"/>
  <c r="F974" i="2"/>
  <c r="F975" i="2"/>
  <c r="F976" i="2"/>
  <c r="F977" i="2"/>
  <c r="F978" i="2"/>
  <c r="F979" i="2"/>
  <c r="F980" i="2"/>
  <c r="F981" i="2"/>
  <c r="F982" i="2"/>
  <c r="F983" i="2"/>
  <c r="F984" i="2"/>
  <c r="F985" i="2"/>
  <c r="F986" i="2"/>
  <c r="F987" i="2"/>
  <c r="F988" i="2"/>
  <c r="F989" i="2"/>
  <c r="F990" i="2"/>
  <c r="F991" i="2"/>
  <c r="F992" i="2"/>
  <c r="F993" i="2"/>
  <c r="F994" i="2"/>
  <c r="F995" i="2"/>
  <c r="F996" i="2"/>
  <c r="F997" i="2"/>
  <c r="F998" i="2"/>
  <c r="F999" i="2"/>
  <c r="F1000" i="2"/>
  <c r="F1001" i="2"/>
  <c r="F1002" i="2"/>
  <c r="F1003" i="2"/>
  <c r="F1004" i="2"/>
  <c r="F1005" i="2"/>
  <c r="F1006" i="2"/>
  <c r="F1007" i="2"/>
  <c r="F1008" i="2"/>
  <c r="F1009" i="2"/>
  <c r="F1010" i="2"/>
  <c r="F1011" i="2"/>
  <c r="F1012" i="2"/>
  <c r="F1013" i="2"/>
  <c r="F1014" i="2"/>
  <c r="F1015" i="2"/>
  <c r="F1016" i="2"/>
  <c r="F1017" i="2"/>
  <c r="F1018" i="2"/>
  <c r="F1019" i="2"/>
  <c r="F1020" i="2"/>
  <c r="F1021" i="2"/>
  <c r="F1022" i="2"/>
  <c r="F1023" i="2"/>
  <c r="F1024" i="2"/>
  <c r="F1025" i="2"/>
  <c r="F1026" i="2"/>
  <c r="F1027" i="2"/>
  <c r="F1028" i="2"/>
  <c r="F1029" i="2"/>
  <c r="F1030" i="2"/>
  <c r="F1031" i="2"/>
  <c r="F1032" i="2"/>
  <c r="F1033" i="2"/>
  <c r="F1034" i="2"/>
  <c r="F1035" i="2"/>
  <c r="F1036" i="2"/>
  <c r="F1037" i="2"/>
  <c r="F1038" i="2"/>
  <c r="F1039" i="2"/>
  <c r="F1040" i="2"/>
  <c r="F1041" i="2"/>
  <c r="F1042" i="2"/>
  <c r="F1043" i="2"/>
  <c r="F1044" i="2"/>
  <c r="F1045" i="2"/>
  <c r="F1046" i="2"/>
  <c r="F1047" i="2"/>
  <c r="F1048" i="2"/>
  <c r="F1049" i="2"/>
  <c r="F1050" i="2"/>
  <c r="F1051" i="2"/>
  <c r="F1052" i="2"/>
  <c r="F1053" i="2"/>
  <c r="F1054" i="2"/>
  <c r="F1055" i="2"/>
  <c r="F1056" i="2"/>
  <c r="F1057" i="2"/>
  <c r="F1058" i="2"/>
  <c r="F1059" i="2"/>
  <c r="F1060" i="2"/>
  <c r="F1061" i="2"/>
  <c r="F1062" i="2"/>
  <c r="F1063" i="2"/>
  <c r="F1064" i="2"/>
  <c r="F1065" i="2"/>
  <c r="F1066" i="2"/>
  <c r="F1067" i="2"/>
  <c r="F1068" i="2"/>
  <c r="F1069" i="2"/>
  <c r="F1070" i="2"/>
  <c r="F1071" i="2"/>
  <c r="F1072" i="2"/>
  <c r="F1073" i="2"/>
  <c r="F1074" i="2"/>
  <c r="F1075" i="2"/>
  <c r="F1076" i="2"/>
  <c r="F1077" i="2"/>
  <c r="F1078" i="2"/>
  <c r="F1079" i="2"/>
  <c r="F1080" i="2"/>
  <c r="F1081" i="2"/>
  <c r="F1082" i="2"/>
  <c r="F1083" i="2"/>
  <c r="F1084" i="2"/>
  <c r="F1085" i="2"/>
  <c r="F1086" i="2"/>
  <c r="F1087" i="2"/>
  <c r="F1088" i="2"/>
  <c r="F1089" i="2"/>
  <c r="F1090" i="2"/>
  <c r="F1091" i="2"/>
  <c r="F1092" i="2"/>
  <c r="F1093" i="2"/>
  <c r="F1094" i="2"/>
  <c r="F1095" i="2"/>
  <c r="F1096" i="2"/>
  <c r="F1097" i="2"/>
  <c r="F1098" i="2"/>
  <c r="F1099" i="2"/>
  <c r="F1100" i="2"/>
  <c r="F1101" i="2"/>
  <c r="F1102" i="2"/>
  <c r="F1103" i="2"/>
  <c r="F1104" i="2"/>
  <c r="F1105" i="2"/>
  <c r="F1106" i="2"/>
  <c r="F1107" i="2"/>
  <c r="F1108" i="2"/>
  <c r="F1109" i="2"/>
  <c r="F1110" i="2"/>
  <c r="F1111" i="2"/>
  <c r="F1112" i="2"/>
  <c r="F1113" i="2"/>
  <c r="F1114" i="2"/>
  <c r="F1115" i="2"/>
  <c r="F1116" i="2"/>
  <c r="F1117" i="2"/>
  <c r="F1118" i="2"/>
  <c r="F1119" i="2"/>
  <c r="F1120" i="2"/>
  <c r="F1121" i="2"/>
  <c r="F1122" i="2"/>
  <c r="F1123" i="2"/>
  <c r="F1124" i="2"/>
  <c r="F1125" i="2"/>
  <c r="F1126" i="2"/>
  <c r="F1127" i="2"/>
  <c r="F1128" i="2"/>
  <c r="F1129" i="2"/>
  <c r="F1130" i="2"/>
  <c r="F1131" i="2"/>
  <c r="F1132" i="2"/>
  <c r="F1133" i="2"/>
  <c r="F1134" i="2"/>
  <c r="F1135" i="2"/>
  <c r="F1136" i="2"/>
  <c r="F1137" i="2"/>
  <c r="F1138" i="2"/>
  <c r="F1139" i="2"/>
  <c r="F1140" i="2"/>
  <c r="F1141" i="2"/>
  <c r="F1142" i="2"/>
  <c r="F1143" i="2"/>
  <c r="F1144" i="2"/>
  <c r="F1145" i="2"/>
  <c r="F1146" i="2"/>
  <c r="F1147" i="2"/>
  <c r="F1148" i="2"/>
  <c r="F1149" i="2"/>
  <c r="F1150" i="2"/>
  <c r="F1151" i="2"/>
  <c r="F1152" i="2"/>
  <c r="F1153" i="2"/>
  <c r="F1154" i="2"/>
  <c r="F1155" i="2"/>
  <c r="F1156" i="2"/>
  <c r="F1157" i="2"/>
  <c r="F1158" i="2"/>
  <c r="F1159" i="2"/>
  <c r="F1160" i="2"/>
  <c r="F1161" i="2"/>
  <c r="F1162" i="2"/>
  <c r="F1163" i="2"/>
  <c r="F1164" i="2"/>
  <c r="F1165" i="2"/>
  <c r="F1166" i="2"/>
  <c r="F1167" i="2"/>
  <c r="F1168" i="2"/>
  <c r="F1169" i="2"/>
  <c r="F1170" i="2"/>
  <c r="F1171" i="2"/>
  <c r="F1172" i="2"/>
  <c r="F1173" i="2"/>
  <c r="F1174" i="2"/>
  <c r="F1175" i="2"/>
  <c r="F1176" i="2"/>
  <c r="F1177" i="2"/>
  <c r="F1178" i="2"/>
  <c r="F1179" i="2"/>
  <c r="F1180" i="2"/>
  <c r="F1181" i="2"/>
  <c r="F1182" i="2"/>
  <c r="F1183" i="2"/>
  <c r="F1184" i="2"/>
  <c r="F1185" i="2"/>
  <c r="F1186" i="2"/>
  <c r="F1187" i="2"/>
  <c r="F1188" i="2"/>
  <c r="F1189" i="2"/>
  <c r="F1190" i="2"/>
  <c r="F1191" i="2"/>
  <c r="F1192" i="2"/>
  <c r="F1193" i="2"/>
  <c r="F1194" i="2"/>
  <c r="F1195" i="2"/>
  <c r="F1196" i="2"/>
  <c r="F1197" i="2"/>
  <c r="F1198" i="2"/>
  <c r="F1199" i="2"/>
  <c r="F1200" i="2"/>
  <c r="F1201" i="2"/>
  <c r="F1202" i="2"/>
  <c r="F1203" i="2"/>
  <c r="F1204" i="2"/>
  <c r="F1205" i="2"/>
  <c r="F1206" i="2"/>
  <c r="F1207" i="2"/>
  <c r="F1208" i="2"/>
  <c r="F1209" i="2"/>
  <c r="F1210" i="2"/>
  <c r="F1211" i="2"/>
  <c r="F1212" i="2"/>
  <c r="F1213" i="2"/>
  <c r="F1214" i="2"/>
  <c r="F1215" i="2"/>
  <c r="F1216" i="2"/>
  <c r="F1217" i="2"/>
  <c r="F1218" i="2"/>
  <c r="F1219" i="2"/>
  <c r="F1220" i="2"/>
  <c r="F1221" i="2"/>
  <c r="F1222" i="2"/>
  <c r="F1223" i="2"/>
  <c r="F1224" i="2"/>
  <c r="F1225" i="2"/>
  <c r="F1226" i="2"/>
  <c r="F1227" i="2"/>
  <c r="F1228" i="2"/>
  <c r="F1229" i="2"/>
  <c r="F1230" i="2"/>
  <c r="F1231" i="2"/>
  <c r="F1232" i="2"/>
  <c r="F1233" i="2"/>
  <c r="F1234" i="2"/>
  <c r="F1235" i="2"/>
  <c r="F1236" i="2"/>
  <c r="F1237" i="2"/>
  <c r="F1238" i="2"/>
  <c r="F1239" i="2"/>
  <c r="F1240" i="2"/>
  <c r="F1241" i="2"/>
  <c r="F1242" i="2"/>
  <c r="F1243" i="2"/>
  <c r="F1244" i="2"/>
  <c r="F1245" i="2"/>
  <c r="F1246" i="2"/>
  <c r="F1247" i="2"/>
  <c r="F1248" i="2"/>
  <c r="F1249" i="2"/>
  <c r="F1250" i="2"/>
  <c r="F1251" i="2"/>
  <c r="F1252" i="2"/>
  <c r="F1253" i="2"/>
  <c r="F1254" i="2"/>
  <c r="F1255" i="2"/>
  <c r="F1256" i="2"/>
  <c r="F1257" i="2"/>
  <c r="F1258" i="2"/>
  <c r="F1259" i="2"/>
  <c r="F1260" i="2"/>
  <c r="F1261" i="2"/>
  <c r="F1262" i="2"/>
  <c r="F1263" i="2"/>
  <c r="F1264" i="2"/>
  <c r="F1265" i="2"/>
  <c r="F1266" i="2"/>
  <c r="F1267" i="2"/>
  <c r="F1268" i="2"/>
  <c r="F1269" i="2"/>
  <c r="F1270" i="2"/>
  <c r="F1271" i="2"/>
  <c r="F1272" i="2"/>
  <c r="F1273" i="2"/>
  <c r="F1274" i="2"/>
  <c r="F1275" i="2"/>
  <c r="F1276" i="2"/>
  <c r="F1277" i="2"/>
  <c r="F1278" i="2"/>
  <c r="F1279" i="2"/>
  <c r="F1280" i="2"/>
  <c r="F1281" i="2"/>
  <c r="F1282" i="2"/>
  <c r="F1283" i="2"/>
  <c r="F1284" i="2"/>
  <c r="F1285" i="2"/>
  <c r="F1286" i="2"/>
  <c r="F1287" i="2"/>
  <c r="F1288" i="2"/>
  <c r="F1289" i="2"/>
  <c r="F1290" i="2"/>
  <c r="F1291" i="2"/>
  <c r="F1292" i="2"/>
  <c r="F1293" i="2"/>
  <c r="F1294" i="2"/>
  <c r="F1295" i="2"/>
  <c r="F1296" i="2"/>
  <c r="F1297" i="2"/>
  <c r="F1298" i="2"/>
  <c r="F1299" i="2"/>
  <c r="F1300" i="2"/>
  <c r="F1301" i="2"/>
  <c r="F1302" i="2"/>
  <c r="F1303" i="2"/>
  <c r="F1304" i="2"/>
  <c r="F1305" i="2"/>
  <c r="F1306" i="2"/>
  <c r="F1307" i="2"/>
  <c r="F1308" i="2"/>
  <c r="F1309" i="2"/>
  <c r="F1310" i="2"/>
  <c r="F1311" i="2"/>
  <c r="F1312" i="2"/>
  <c r="F1313" i="2"/>
  <c r="F1314" i="2"/>
  <c r="F1315" i="2"/>
  <c r="F1316" i="2"/>
  <c r="F1317" i="2"/>
  <c r="F1318" i="2"/>
  <c r="F1319" i="2"/>
  <c r="F1320" i="2"/>
  <c r="F1321" i="2"/>
  <c r="F1322" i="2"/>
  <c r="F1323" i="2"/>
  <c r="F1324" i="2"/>
  <c r="F1325" i="2"/>
  <c r="F1326" i="2"/>
  <c r="F1327" i="2"/>
  <c r="F1328" i="2"/>
  <c r="F1329" i="2"/>
  <c r="F1330" i="2"/>
  <c r="F1331" i="2"/>
  <c r="F1332" i="2"/>
  <c r="F1333" i="2"/>
  <c r="F1334" i="2"/>
  <c r="F1335" i="2"/>
  <c r="F1336" i="2"/>
  <c r="F1337" i="2"/>
  <c r="F1338" i="2"/>
  <c r="F1339" i="2"/>
  <c r="F1340" i="2"/>
  <c r="F1341" i="2"/>
  <c r="F1342" i="2"/>
  <c r="F1343" i="2"/>
  <c r="F1344" i="2"/>
  <c r="F1345" i="2"/>
  <c r="F1346" i="2"/>
  <c r="F1347" i="2"/>
  <c r="F1348" i="2"/>
  <c r="F1349" i="2"/>
  <c r="F1350" i="2"/>
  <c r="F1351" i="2"/>
  <c r="F1352" i="2"/>
  <c r="F1353" i="2"/>
  <c r="F1354" i="2"/>
  <c r="F1355" i="2"/>
  <c r="F1356" i="2"/>
  <c r="F1357" i="2"/>
  <c r="F1358" i="2"/>
  <c r="F1359" i="2"/>
  <c r="F1360" i="2"/>
  <c r="F1361" i="2"/>
  <c r="F1362" i="2"/>
  <c r="F1363" i="2"/>
  <c r="F1364" i="2"/>
  <c r="F1365" i="2"/>
  <c r="F1366" i="2"/>
  <c r="F1367" i="2"/>
  <c r="F1368" i="2"/>
  <c r="F1369" i="2"/>
  <c r="F1370" i="2"/>
  <c r="F1371" i="2"/>
  <c r="F1372" i="2"/>
  <c r="F1373" i="2"/>
  <c r="F1374" i="2"/>
  <c r="F1375" i="2"/>
  <c r="F1376" i="2"/>
  <c r="F1377" i="2"/>
  <c r="F1378" i="2"/>
  <c r="F1379" i="2"/>
  <c r="F1380" i="2"/>
  <c r="F1381" i="2"/>
  <c r="F1382" i="2"/>
  <c r="F1383" i="2"/>
  <c r="F1384" i="2"/>
  <c r="F1385" i="2"/>
  <c r="F1386" i="2"/>
  <c r="F1387" i="2"/>
  <c r="F1388" i="2"/>
  <c r="F1389" i="2"/>
  <c r="F1390" i="2"/>
  <c r="F1391" i="2"/>
  <c r="F1392" i="2"/>
  <c r="F1393" i="2"/>
  <c r="F1394" i="2"/>
  <c r="F1395" i="2"/>
  <c r="F1396" i="2"/>
  <c r="F1397" i="2"/>
  <c r="F1398" i="2"/>
  <c r="F1399" i="2"/>
  <c r="F1400" i="2"/>
  <c r="F1401" i="2"/>
  <c r="F1402" i="2"/>
  <c r="F1403" i="2"/>
  <c r="F1404" i="2"/>
  <c r="F1405" i="2"/>
  <c r="F1406" i="2"/>
  <c r="F1407" i="2"/>
  <c r="F1408" i="2"/>
  <c r="F1409" i="2"/>
  <c r="F1410" i="2"/>
  <c r="F1411" i="2"/>
  <c r="F1412" i="2"/>
  <c r="F1413" i="2"/>
  <c r="F1414" i="2"/>
  <c r="F1415" i="2"/>
  <c r="F1416" i="2"/>
  <c r="F1417" i="2"/>
  <c r="F1418" i="2"/>
  <c r="F1419" i="2"/>
  <c r="F1420" i="2"/>
  <c r="F1421" i="2"/>
  <c r="F1422" i="2"/>
  <c r="F1423" i="2"/>
  <c r="F1424" i="2"/>
  <c r="F1425" i="2"/>
  <c r="F1426" i="2"/>
  <c r="F1427" i="2"/>
  <c r="F1428" i="2"/>
  <c r="F1429" i="2"/>
  <c r="F1430" i="2"/>
  <c r="F1431" i="2"/>
  <c r="F1432" i="2"/>
  <c r="F1433" i="2"/>
  <c r="F1434" i="2"/>
  <c r="F1435" i="2"/>
  <c r="F1436" i="2"/>
  <c r="F1437" i="2"/>
  <c r="F1438" i="2"/>
  <c r="F1439" i="2"/>
  <c r="F1440" i="2"/>
  <c r="F1441" i="2"/>
  <c r="F1442" i="2"/>
  <c r="F1443" i="2"/>
  <c r="F1444" i="2"/>
  <c r="F1445" i="2"/>
  <c r="F1446" i="2"/>
  <c r="F1447" i="2"/>
  <c r="F1448" i="2"/>
  <c r="F1449" i="2"/>
  <c r="F1450" i="2"/>
  <c r="F1451" i="2"/>
  <c r="F1452" i="2"/>
  <c r="F1453" i="2"/>
  <c r="F1454" i="2"/>
  <c r="F1455" i="2"/>
  <c r="F1456" i="2"/>
  <c r="F1457" i="2"/>
  <c r="F1458" i="2"/>
  <c r="F1459" i="2"/>
  <c r="F1460" i="2"/>
  <c r="F1461" i="2"/>
  <c r="F1462" i="2"/>
  <c r="F1463" i="2"/>
  <c r="F1464" i="2"/>
  <c r="F1465" i="2"/>
  <c r="F1466" i="2"/>
  <c r="F1467" i="2"/>
  <c r="F1468" i="2"/>
  <c r="F1469" i="2"/>
  <c r="F1470" i="2"/>
  <c r="F1471" i="2"/>
  <c r="F1472" i="2"/>
  <c r="F1473" i="2"/>
  <c r="F1474" i="2"/>
  <c r="F1475" i="2"/>
  <c r="F1476" i="2"/>
  <c r="F1477" i="2"/>
  <c r="F1478" i="2"/>
  <c r="F1479" i="2"/>
  <c r="F1480" i="2"/>
  <c r="F1481" i="2"/>
  <c r="F1482" i="2"/>
  <c r="F1483" i="2"/>
  <c r="F1484" i="2"/>
  <c r="F1485" i="2"/>
  <c r="F1486" i="2"/>
  <c r="F1487" i="2"/>
  <c r="F1488" i="2"/>
  <c r="F1489" i="2"/>
  <c r="F1490" i="2"/>
  <c r="F1491" i="2"/>
  <c r="F1492" i="2"/>
  <c r="F1493" i="2"/>
  <c r="F1494" i="2"/>
  <c r="F1495" i="2"/>
  <c r="F1496" i="2"/>
  <c r="F1497" i="2"/>
  <c r="F1498" i="2"/>
  <c r="F1499" i="2"/>
  <c r="F1500" i="2"/>
  <c r="F1501" i="2"/>
  <c r="F1502" i="2"/>
  <c r="F1503" i="2"/>
  <c r="F1504" i="2"/>
  <c r="F1505" i="2"/>
  <c r="F1506" i="2"/>
  <c r="F1507" i="2"/>
  <c r="F1508" i="2"/>
  <c r="F1509" i="2"/>
  <c r="F1510" i="2"/>
  <c r="F1511" i="2"/>
  <c r="F1512" i="2"/>
  <c r="F1513" i="2"/>
  <c r="F1514" i="2"/>
  <c r="F1515" i="2"/>
  <c r="F1516" i="2"/>
  <c r="F1517" i="2"/>
  <c r="F1518" i="2"/>
  <c r="F1519" i="2"/>
  <c r="F1520" i="2"/>
  <c r="F1521" i="2"/>
  <c r="F1522" i="2"/>
  <c r="F1523" i="2"/>
  <c r="F1524" i="2"/>
  <c r="F1525" i="2"/>
  <c r="F1526" i="2"/>
  <c r="F1527" i="2"/>
  <c r="F1528" i="2"/>
  <c r="F1529" i="2"/>
  <c r="F1530" i="2"/>
  <c r="F1531" i="2"/>
  <c r="F1532" i="2"/>
  <c r="F1533" i="2"/>
  <c r="F1534" i="2"/>
  <c r="F1535" i="2"/>
  <c r="F1536" i="2"/>
  <c r="F1537" i="2"/>
  <c r="F1538" i="2"/>
  <c r="F1539" i="2"/>
  <c r="F1540" i="2"/>
  <c r="F1541" i="2"/>
  <c r="F1542" i="2"/>
  <c r="F1543" i="2"/>
  <c r="F1544" i="2"/>
  <c r="F1545" i="2"/>
  <c r="F1546" i="2"/>
  <c r="F1547" i="2"/>
  <c r="F1548" i="2"/>
  <c r="F1549" i="2"/>
  <c r="F1550" i="2"/>
  <c r="F1551" i="2"/>
  <c r="F1552" i="2"/>
  <c r="F1553" i="2"/>
  <c r="F1554" i="2"/>
  <c r="F1555" i="2"/>
  <c r="F1556" i="2"/>
  <c r="F1557" i="2"/>
  <c r="F1558" i="2"/>
  <c r="F1559" i="2"/>
  <c r="F1560" i="2"/>
  <c r="F1561" i="2"/>
  <c r="F1562" i="2"/>
  <c r="F1563" i="2"/>
  <c r="F1564" i="2"/>
  <c r="F1565" i="2"/>
  <c r="F1566" i="2"/>
  <c r="F1567" i="2"/>
  <c r="F1568" i="2"/>
  <c r="F1569" i="2"/>
  <c r="F1570" i="2"/>
  <c r="F1571" i="2"/>
  <c r="F1572" i="2"/>
  <c r="F1573" i="2"/>
  <c r="F1574" i="2"/>
  <c r="F1575" i="2"/>
  <c r="F1576" i="2"/>
  <c r="F1577" i="2"/>
  <c r="F1578" i="2"/>
  <c r="F1579" i="2"/>
  <c r="F1580" i="2"/>
  <c r="F1581" i="2"/>
  <c r="F1582" i="2"/>
  <c r="F1583" i="2"/>
  <c r="F1584" i="2"/>
  <c r="F1585" i="2"/>
  <c r="F1586" i="2"/>
  <c r="F1587" i="2"/>
  <c r="F1588" i="2"/>
  <c r="F1589" i="2"/>
  <c r="F1590" i="2"/>
  <c r="F1591" i="2"/>
  <c r="F1592" i="2"/>
  <c r="F1593" i="2"/>
  <c r="F1594" i="2"/>
  <c r="F1595" i="2"/>
  <c r="F1596" i="2"/>
  <c r="F1597" i="2"/>
  <c r="F1598" i="2"/>
  <c r="F1599" i="2"/>
  <c r="F1600" i="2"/>
  <c r="F1601" i="2"/>
  <c r="F1602" i="2"/>
  <c r="F1603" i="2"/>
  <c r="F1604" i="2"/>
  <c r="F1605" i="2"/>
  <c r="F1606" i="2"/>
  <c r="F1607" i="2"/>
  <c r="F1608" i="2"/>
  <c r="F1609" i="2"/>
  <c r="F1610" i="2"/>
  <c r="F1611" i="2"/>
  <c r="F1612" i="2"/>
  <c r="F1613" i="2"/>
  <c r="F1614" i="2"/>
  <c r="F1615" i="2"/>
  <c r="F1616" i="2"/>
  <c r="F1617" i="2"/>
  <c r="F1618" i="2"/>
  <c r="F1619" i="2"/>
  <c r="F1620" i="2"/>
  <c r="F1621" i="2"/>
  <c r="F1622" i="2"/>
  <c r="F1623" i="2"/>
  <c r="F1624" i="2"/>
  <c r="F1625" i="2"/>
  <c r="F1626" i="2"/>
  <c r="F1627" i="2"/>
  <c r="F1628" i="2"/>
  <c r="F1629" i="2"/>
  <c r="F1630" i="2"/>
  <c r="F1631" i="2"/>
  <c r="F1632" i="2"/>
  <c r="F1633" i="2"/>
  <c r="F1634" i="2"/>
  <c r="F1635" i="2"/>
  <c r="F1636" i="2"/>
  <c r="F1637" i="2"/>
  <c r="F1638" i="2"/>
  <c r="F1639" i="2"/>
  <c r="F1640" i="2"/>
  <c r="F1641" i="2"/>
  <c r="F1642" i="2"/>
  <c r="F1643" i="2"/>
  <c r="F1644" i="2"/>
  <c r="F1645" i="2"/>
  <c r="F1646" i="2"/>
  <c r="F1647" i="2"/>
  <c r="F1648" i="2"/>
  <c r="F1649" i="2"/>
  <c r="F1650" i="2"/>
  <c r="F1651" i="2"/>
  <c r="F1652" i="2"/>
  <c r="F1653" i="2"/>
  <c r="F1654" i="2"/>
  <c r="F1655" i="2"/>
  <c r="F1656" i="2"/>
  <c r="F1657" i="2"/>
  <c r="F1658" i="2"/>
  <c r="F1659" i="2"/>
  <c r="F1660" i="2"/>
  <c r="F1661" i="2"/>
  <c r="F1662" i="2"/>
  <c r="F1663" i="2"/>
  <c r="F1664" i="2"/>
  <c r="F1665" i="2"/>
  <c r="F1666" i="2"/>
  <c r="F1667" i="2"/>
  <c r="F1668" i="2"/>
  <c r="F1669" i="2"/>
  <c r="F1670" i="2"/>
  <c r="F1671" i="2"/>
  <c r="F1672" i="2"/>
  <c r="F1673" i="2"/>
  <c r="F1674" i="2"/>
  <c r="F1675" i="2"/>
  <c r="F1676" i="2"/>
  <c r="F1677" i="2"/>
  <c r="F1678" i="2"/>
  <c r="F1679" i="2"/>
  <c r="F1680" i="2"/>
  <c r="F1681" i="2"/>
  <c r="F1682" i="2"/>
  <c r="F1683" i="2"/>
  <c r="F1684" i="2"/>
  <c r="F1685" i="2"/>
  <c r="F1686" i="2"/>
  <c r="F1687" i="2"/>
  <c r="F1688" i="2"/>
  <c r="F1689" i="2"/>
  <c r="F1690" i="2"/>
  <c r="F1691" i="2"/>
  <c r="F1692" i="2"/>
  <c r="F1693" i="2"/>
  <c r="F1694" i="2"/>
  <c r="F1695" i="2"/>
  <c r="F1696" i="2"/>
  <c r="F1697" i="2"/>
  <c r="F1698" i="2"/>
  <c r="F1699" i="2"/>
  <c r="F1700" i="2"/>
  <c r="F1701" i="2"/>
  <c r="F1702" i="2"/>
  <c r="F1703" i="2"/>
  <c r="F1704" i="2"/>
  <c r="F1705" i="2"/>
  <c r="F1706" i="2"/>
  <c r="F1707" i="2"/>
  <c r="F1708" i="2"/>
  <c r="F1709" i="2"/>
  <c r="F1710" i="2"/>
  <c r="F1711" i="2"/>
  <c r="F1712" i="2"/>
  <c r="F1713" i="2"/>
  <c r="F1714" i="2"/>
  <c r="F1715" i="2"/>
  <c r="F1716" i="2"/>
  <c r="F1717" i="2"/>
  <c r="F1718" i="2"/>
  <c r="F1719" i="2"/>
  <c r="F1720" i="2"/>
  <c r="F1721" i="2"/>
  <c r="F1722" i="2"/>
  <c r="F1723" i="2"/>
  <c r="F1724" i="2"/>
  <c r="F1725" i="2"/>
  <c r="F1726" i="2"/>
  <c r="F1727" i="2"/>
  <c r="F1728" i="2"/>
  <c r="F1729" i="2"/>
  <c r="F1730" i="2"/>
  <c r="F1731" i="2"/>
  <c r="F1732" i="2"/>
  <c r="F1733" i="2"/>
  <c r="F1734" i="2"/>
  <c r="F1735" i="2"/>
  <c r="F1736" i="2"/>
  <c r="F1737" i="2"/>
  <c r="F1738" i="2"/>
  <c r="F1739" i="2"/>
  <c r="F1740" i="2"/>
  <c r="F1741" i="2"/>
  <c r="F1742" i="2"/>
  <c r="F1743" i="2"/>
  <c r="F1744" i="2"/>
  <c r="F1745" i="2"/>
  <c r="F1746" i="2"/>
  <c r="F1747" i="2"/>
  <c r="F1748" i="2"/>
  <c r="F1749" i="2"/>
  <c r="F1750" i="2"/>
  <c r="F1751" i="2"/>
  <c r="F1752" i="2"/>
  <c r="F1753" i="2"/>
  <c r="F1754" i="2"/>
  <c r="F1755" i="2"/>
  <c r="F1756" i="2"/>
  <c r="F1757" i="2"/>
  <c r="F1758" i="2"/>
  <c r="F1759" i="2"/>
  <c r="F1760" i="2"/>
  <c r="F1761" i="2"/>
  <c r="F1762" i="2"/>
  <c r="F1763" i="2"/>
  <c r="F1764" i="2"/>
  <c r="F1765" i="2"/>
  <c r="F1766" i="2"/>
  <c r="F1767" i="2"/>
  <c r="F1768" i="2"/>
  <c r="F1769" i="2"/>
  <c r="F1770" i="2"/>
  <c r="F1771" i="2"/>
  <c r="F1772" i="2"/>
  <c r="F1773" i="2"/>
  <c r="F1774" i="2"/>
  <c r="F1775" i="2"/>
  <c r="F1776" i="2"/>
  <c r="F1777" i="2"/>
  <c r="F1778" i="2"/>
  <c r="F1779" i="2"/>
  <c r="F1780" i="2"/>
  <c r="F1781" i="2"/>
  <c r="F1782" i="2"/>
  <c r="F1783" i="2"/>
  <c r="F1784" i="2"/>
  <c r="F1785" i="2"/>
  <c r="F1786" i="2"/>
  <c r="F1787" i="2"/>
  <c r="F1788" i="2"/>
  <c r="F1789" i="2"/>
  <c r="F1790" i="2"/>
  <c r="F1791" i="2"/>
  <c r="F1792" i="2"/>
  <c r="F1793" i="2"/>
  <c r="F1794" i="2"/>
  <c r="F1795" i="2"/>
  <c r="F1796" i="2"/>
  <c r="F1797" i="2"/>
  <c r="F1798" i="2"/>
  <c r="F1799" i="2"/>
  <c r="F1800" i="2"/>
  <c r="F1801" i="2"/>
  <c r="F1802" i="2"/>
  <c r="F1803" i="2"/>
  <c r="F1804" i="2"/>
  <c r="F1805" i="2"/>
  <c r="F1806" i="2"/>
  <c r="F1807" i="2"/>
  <c r="F1808" i="2"/>
  <c r="F1809" i="2"/>
  <c r="F1810" i="2"/>
  <c r="F1811" i="2"/>
  <c r="F1812" i="2"/>
  <c r="F1813" i="2"/>
  <c r="F1814" i="2"/>
  <c r="F1815" i="2"/>
  <c r="F1816" i="2"/>
  <c r="F1817" i="2"/>
  <c r="F1818" i="2"/>
  <c r="F1819" i="2"/>
  <c r="F1820" i="2"/>
  <c r="F1821" i="2"/>
  <c r="F1822" i="2"/>
  <c r="F1823" i="2"/>
  <c r="F1824" i="2"/>
  <c r="F1825" i="2"/>
  <c r="F1826" i="2"/>
  <c r="F1827" i="2"/>
  <c r="F1828" i="2"/>
  <c r="F1829" i="2"/>
  <c r="F1830" i="2"/>
  <c r="F1831" i="2"/>
  <c r="F1832" i="2"/>
  <c r="F1833" i="2"/>
  <c r="F1834" i="2"/>
  <c r="F1835" i="2"/>
  <c r="F1836" i="2"/>
  <c r="F1837" i="2"/>
  <c r="F1838" i="2"/>
  <c r="F1839" i="2"/>
  <c r="F1840" i="2"/>
  <c r="F1841" i="2"/>
  <c r="F1842" i="2"/>
  <c r="F1843" i="2"/>
  <c r="F1844" i="2"/>
  <c r="F1845" i="2"/>
  <c r="F1846" i="2"/>
  <c r="F1847" i="2"/>
  <c r="F1848" i="2"/>
  <c r="F1849" i="2"/>
  <c r="F1850" i="2"/>
  <c r="F1851" i="2"/>
  <c r="F1852" i="2"/>
  <c r="F1853" i="2"/>
  <c r="F1854" i="2"/>
  <c r="F1855" i="2"/>
  <c r="F1856" i="2"/>
  <c r="F1857" i="2"/>
  <c r="F1858" i="2"/>
  <c r="F1859" i="2"/>
  <c r="F1860" i="2"/>
  <c r="F1861" i="2"/>
  <c r="F1862" i="2"/>
  <c r="F1863" i="2"/>
  <c r="F1864" i="2"/>
  <c r="F1865" i="2"/>
  <c r="F1866" i="2"/>
  <c r="F1867" i="2"/>
  <c r="F1868" i="2"/>
  <c r="F1869" i="2"/>
  <c r="F1870" i="2"/>
  <c r="F1871" i="2"/>
  <c r="F1872" i="2"/>
  <c r="F1873" i="2"/>
  <c r="F1874" i="2"/>
  <c r="F1875" i="2"/>
  <c r="F1876" i="2"/>
  <c r="F1877" i="2"/>
  <c r="F1878" i="2"/>
  <c r="F1879" i="2"/>
  <c r="F1880" i="2"/>
  <c r="F1881" i="2"/>
  <c r="F1882" i="2"/>
  <c r="F1883" i="2"/>
  <c r="F1884" i="2"/>
  <c r="F1885" i="2"/>
  <c r="F1886" i="2"/>
  <c r="F1887" i="2"/>
  <c r="F1888" i="2"/>
  <c r="F1889" i="2"/>
  <c r="F1890" i="2"/>
  <c r="F1891" i="2"/>
  <c r="F1892" i="2"/>
  <c r="F1893" i="2"/>
  <c r="F1894" i="2"/>
  <c r="F1895" i="2"/>
  <c r="F1896" i="2"/>
  <c r="F1897" i="2"/>
  <c r="F1898" i="2"/>
  <c r="F1899" i="2"/>
  <c r="F1900" i="2"/>
  <c r="F1901" i="2"/>
  <c r="F1902" i="2"/>
  <c r="F1903" i="2"/>
  <c r="F1904" i="2"/>
  <c r="F1905" i="2"/>
  <c r="F1906" i="2"/>
  <c r="F1907" i="2"/>
  <c r="F1908" i="2"/>
  <c r="F1909" i="2"/>
  <c r="F1910" i="2"/>
  <c r="F1911" i="2"/>
  <c r="F1912" i="2"/>
  <c r="F1913" i="2"/>
  <c r="F1914" i="2"/>
  <c r="F1915" i="2"/>
  <c r="F1916" i="2"/>
  <c r="F1917" i="2"/>
  <c r="F1918" i="2"/>
  <c r="F1919" i="2"/>
  <c r="F1920" i="2"/>
  <c r="F1921" i="2"/>
  <c r="F1922" i="2"/>
  <c r="F1923" i="2"/>
  <c r="F1924" i="2"/>
  <c r="F1925" i="2"/>
  <c r="F1926" i="2"/>
  <c r="F1927" i="2"/>
  <c r="F1928" i="2"/>
  <c r="F1929" i="2"/>
  <c r="F1930" i="2"/>
  <c r="F1931" i="2"/>
  <c r="F1932" i="2"/>
  <c r="F1933" i="2"/>
  <c r="F1934" i="2"/>
  <c r="F1935" i="2"/>
  <c r="F1936" i="2"/>
  <c r="F1937" i="2"/>
  <c r="F1938" i="2"/>
  <c r="F1939" i="2"/>
  <c r="F1940" i="2"/>
  <c r="F1941" i="2"/>
  <c r="F1942" i="2"/>
  <c r="F1943" i="2"/>
  <c r="F1944" i="2"/>
  <c r="F1945" i="2"/>
  <c r="F1946" i="2"/>
  <c r="F1947" i="2"/>
  <c r="F1948" i="2"/>
  <c r="F1949" i="2"/>
  <c r="F1950" i="2"/>
  <c r="F1951" i="2"/>
  <c r="F1952" i="2"/>
  <c r="F1953" i="2"/>
  <c r="F1954" i="2"/>
  <c r="F1955" i="2"/>
  <c r="F1956" i="2"/>
  <c r="F1957" i="2"/>
  <c r="F1958" i="2"/>
  <c r="F1959" i="2"/>
  <c r="F1960" i="2"/>
  <c r="F1961" i="2"/>
  <c r="F1962" i="2"/>
  <c r="F1963" i="2"/>
  <c r="F1964" i="2"/>
  <c r="F1965" i="2"/>
  <c r="F1966" i="2"/>
  <c r="F1967" i="2"/>
  <c r="F1968" i="2"/>
  <c r="F1969" i="2"/>
  <c r="F1970" i="2"/>
  <c r="F1971" i="2"/>
  <c r="F1972" i="2"/>
  <c r="F1973" i="2"/>
  <c r="F1974" i="2"/>
  <c r="F1975" i="2"/>
  <c r="F1976" i="2"/>
  <c r="F1977" i="2"/>
  <c r="F1978" i="2"/>
  <c r="F1979" i="2"/>
  <c r="F1980" i="2"/>
  <c r="F1981" i="2"/>
  <c r="F1982" i="2"/>
  <c r="F1983" i="2"/>
  <c r="F1984" i="2"/>
  <c r="F1985" i="2"/>
  <c r="F1986" i="2"/>
  <c r="F1987" i="2"/>
  <c r="F1988" i="2"/>
  <c r="F1989" i="2"/>
  <c r="F1990" i="2"/>
  <c r="F1991" i="2"/>
  <c r="F1992" i="2"/>
  <c r="F1993" i="2"/>
  <c r="F1994" i="2"/>
  <c r="F1995" i="2"/>
  <c r="F1996" i="2"/>
  <c r="F1997" i="2"/>
  <c r="F1998" i="2"/>
  <c r="F1999" i="2"/>
  <c r="F2000" i="2"/>
  <c r="F2001" i="2"/>
  <c r="F2002" i="2"/>
  <c r="F2003" i="2"/>
  <c r="F2004" i="2"/>
  <c r="F2005" i="2"/>
  <c r="F2006" i="2"/>
  <c r="F2007" i="2"/>
  <c r="F2008" i="2"/>
  <c r="F2009" i="2"/>
  <c r="F2010" i="2"/>
  <c r="F2011" i="2"/>
  <c r="F2012" i="2"/>
  <c r="F2013" i="2"/>
  <c r="F2014" i="2"/>
  <c r="F2015" i="2"/>
  <c r="F2016" i="2"/>
  <c r="F2017" i="2"/>
  <c r="F2018" i="2"/>
  <c r="F2019" i="2"/>
  <c r="F2020" i="2"/>
  <c r="F2021" i="2"/>
  <c r="F2022" i="2"/>
  <c r="F2023" i="2"/>
  <c r="F2024" i="2"/>
  <c r="F2025" i="2"/>
  <c r="F2026" i="2"/>
  <c r="F2027" i="2"/>
  <c r="F2028" i="2"/>
  <c r="F2029" i="2"/>
  <c r="F2030" i="2"/>
  <c r="F2031" i="2"/>
  <c r="F2032" i="2"/>
  <c r="F2033" i="2"/>
  <c r="F2034" i="2"/>
  <c r="F2035" i="2"/>
  <c r="F2036" i="2"/>
  <c r="F2037" i="2"/>
  <c r="F2038" i="2"/>
  <c r="F2039" i="2"/>
  <c r="F2040" i="2"/>
  <c r="F2041" i="2"/>
  <c r="F2042" i="2"/>
  <c r="F2043" i="2"/>
  <c r="F2044" i="2"/>
  <c r="F2045" i="2"/>
  <c r="F2046" i="2"/>
  <c r="F2047" i="2"/>
  <c r="F2048" i="2"/>
  <c r="F2049" i="2"/>
  <c r="F2050" i="2"/>
  <c r="F2051" i="2"/>
  <c r="F2052" i="2"/>
  <c r="F2053" i="2"/>
  <c r="F2054" i="2"/>
  <c r="F2055" i="2"/>
  <c r="F2056" i="2"/>
  <c r="F2057" i="2"/>
  <c r="F2058" i="2"/>
  <c r="F2059" i="2"/>
  <c r="F2060" i="2"/>
  <c r="F2061" i="2"/>
  <c r="F2062" i="2"/>
  <c r="F2063" i="2"/>
  <c r="F2064" i="2"/>
  <c r="F2065" i="2"/>
  <c r="F2066" i="2"/>
  <c r="F2067" i="2"/>
  <c r="F2068" i="2"/>
  <c r="F2069" i="2"/>
  <c r="F2070" i="2"/>
  <c r="F2071" i="2"/>
  <c r="F2072" i="2"/>
  <c r="F2073" i="2"/>
  <c r="F2074" i="2"/>
  <c r="F2075" i="2"/>
  <c r="F2076" i="2"/>
  <c r="F2077" i="2"/>
  <c r="F2078" i="2"/>
  <c r="F2079" i="2"/>
  <c r="F2080" i="2"/>
  <c r="F2081" i="2"/>
  <c r="F2082" i="2"/>
  <c r="F2083" i="2"/>
  <c r="F2084" i="2"/>
  <c r="F2085" i="2"/>
  <c r="F2086" i="2"/>
  <c r="F2087" i="2"/>
  <c r="F2088" i="2"/>
  <c r="F2089" i="2"/>
  <c r="F2090" i="2"/>
  <c r="F2091" i="2"/>
  <c r="F2092" i="2"/>
  <c r="F2093" i="2"/>
  <c r="F2094" i="2"/>
  <c r="F2095" i="2"/>
  <c r="F2096" i="2"/>
  <c r="F2097" i="2"/>
  <c r="F2098" i="2"/>
  <c r="F2099" i="2"/>
  <c r="F2100" i="2"/>
  <c r="F2101" i="2"/>
  <c r="F2102" i="2"/>
  <c r="F2103" i="2"/>
  <c r="F2104" i="2"/>
  <c r="F2105" i="2"/>
  <c r="F2106" i="2"/>
  <c r="F2107" i="2"/>
  <c r="F2108" i="2"/>
  <c r="F2109" i="2"/>
  <c r="F2110" i="2"/>
  <c r="F2111" i="2"/>
  <c r="F2112" i="2"/>
  <c r="F2113" i="2"/>
  <c r="F2114" i="2"/>
  <c r="F2115" i="2"/>
  <c r="F2116" i="2"/>
  <c r="F2117" i="2"/>
  <c r="F2118" i="2"/>
  <c r="F2119" i="2"/>
  <c r="F2120" i="2"/>
  <c r="F2121" i="2"/>
  <c r="F2122" i="2"/>
  <c r="F2123" i="2"/>
  <c r="F2124" i="2"/>
  <c r="F2125" i="2"/>
  <c r="F2126" i="2"/>
  <c r="F2127" i="2"/>
  <c r="F2128" i="2"/>
  <c r="F2129" i="2"/>
  <c r="F2130" i="2"/>
  <c r="F2131" i="2"/>
  <c r="F2132" i="2"/>
  <c r="F2133" i="2"/>
  <c r="F2134" i="2"/>
  <c r="F2135" i="2"/>
  <c r="F2136" i="2"/>
  <c r="F2137" i="2"/>
  <c r="F2138" i="2"/>
  <c r="F2139" i="2"/>
  <c r="F2140" i="2"/>
  <c r="F2141" i="2"/>
  <c r="F2142" i="2"/>
  <c r="F2143" i="2"/>
  <c r="F2144" i="2"/>
  <c r="F2145" i="2"/>
  <c r="F2146" i="2"/>
  <c r="F2147" i="2"/>
  <c r="F2148" i="2"/>
  <c r="F2149" i="2"/>
  <c r="F2150" i="2"/>
  <c r="F2151" i="2"/>
  <c r="F2152" i="2"/>
  <c r="F2153" i="2"/>
  <c r="F2154" i="2"/>
  <c r="F2155" i="2"/>
  <c r="F2156" i="2"/>
  <c r="F2157" i="2"/>
  <c r="F2158" i="2"/>
  <c r="F2159" i="2"/>
  <c r="F2160" i="2"/>
  <c r="F2161" i="2"/>
  <c r="F2162" i="2"/>
  <c r="F2163" i="2"/>
  <c r="F2164" i="2"/>
  <c r="F2165" i="2"/>
  <c r="F2166" i="2"/>
  <c r="F2167" i="2"/>
  <c r="F2168" i="2"/>
  <c r="F2169" i="2"/>
  <c r="F2170" i="2"/>
  <c r="F2171" i="2"/>
  <c r="F2172" i="2"/>
  <c r="F2173" i="2"/>
  <c r="F2174" i="2"/>
  <c r="F2175" i="2"/>
  <c r="F2176" i="2"/>
  <c r="F2177" i="2"/>
  <c r="F2178" i="2"/>
  <c r="F2179" i="2"/>
  <c r="F2180" i="2"/>
  <c r="F2181" i="2"/>
  <c r="F2182" i="2"/>
  <c r="F2183" i="2"/>
  <c r="F2184" i="2"/>
  <c r="F2185" i="2"/>
  <c r="F2186" i="2"/>
  <c r="F2187" i="2"/>
  <c r="F2188" i="2"/>
  <c r="F2189" i="2"/>
  <c r="F2190" i="2"/>
  <c r="F2191" i="2"/>
  <c r="F2192" i="2"/>
  <c r="F2193" i="2"/>
  <c r="F2194" i="2"/>
  <c r="F2195" i="2"/>
  <c r="F2196" i="2"/>
  <c r="F2197" i="2"/>
  <c r="F2198" i="2"/>
  <c r="F2199" i="2"/>
  <c r="F2200" i="2"/>
  <c r="F2201" i="2"/>
  <c r="F2202" i="2"/>
  <c r="F2203" i="2"/>
  <c r="F2204" i="2"/>
  <c r="F2205" i="2"/>
  <c r="F2206" i="2"/>
  <c r="F2207" i="2"/>
  <c r="F2208" i="2"/>
  <c r="F2209" i="2"/>
  <c r="F2210" i="2"/>
  <c r="F2211" i="2"/>
  <c r="F2212" i="2"/>
  <c r="F2213" i="2"/>
  <c r="F2214" i="2"/>
  <c r="F2215" i="2"/>
  <c r="F2216" i="2"/>
  <c r="F2217" i="2"/>
  <c r="F2218" i="2"/>
  <c r="F2219" i="2"/>
  <c r="F2220" i="2"/>
  <c r="F2221" i="2"/>
  <c r="F2222" i="2"/>
  <c r="F2223" i="2"/>
  <c r="F2224" i="2"/>
  <c r="F2225" i="2"/>
  <c r="F2226" i="2"/>
  <c r="F2227" i="2"/>
  <c r="F2228" i="2"/>
  <c r="F2229" i="2"/>
  <c r="F2230" i="2"/>
  <c r="F2231" i="2"/>
  <c r="F2232" i="2"/>
  <c r="F2233" i="2"/>
  <c r="F2234" i="2"/>
  <c r="F2235" i="2"/>
  <c r="F2236" i="2"/>
  <c r="F2237" i="2"/>
  <c r="F2238" i="2"/>
  <c r="F2239" i="2"/>
  <c r="F2240" i="2"/>
  <c r="F2241" i="2"/>
  <c r="F2242" i="2"/>
  <c r="F2243" i="2"/>
  <c r="F2244" i="2"/>
  <c r="F2245" i="2"/>
  <c r="F2246" i="2"/>
  <c r="F2247" i="2"/>
  <c r="F2248" i="2"/>
  <c r="F2249" i="2"/>
  <c r="F2250" i="2"/>
  <c r="F2251" i="2"/>
  <c r="F2252" i="2"/>
  <c r="F2253" i="2"/>
  <c r="F2254" i="2"/>
  <c r="F2255" i="2"/>
  <c r="F2256" i="2"/>
  <c r="F2257" i="2"/>
  <c r="F2258" i="2"/>
  <c r="F2259" i="2"/>
  <c r="F2260" i="2"/>
  <c r="F2261" i="2"/>
  <c r="F2262" i="2"/>
  <c r="F2263" i="2"/>
  <c r="F2264" i="2"/>
  <c r="F2265" i="2"/>
  <c r="F2266" i="2"/>
  <c r="F2267" i="2"/>
  <c r="F2268" i="2"/>
  <c r="F2269" i="2"/>
  <c r="F2270" i="2"/>
  <c r="F2271" i="2"/>
  <c r="F2272" i="2"/>
  <c r="F2273" i="2"/>
  <c r="F2274" i="2"/>
  <c r="F2275" i="2"/>
  <c r="F2276" i="2"/>
  <c r="F2277" i="2"/>
  <c r="F2278" i="2"/>
  <c r="F2279" i="2"/>
  <c r="F2280" i="2"/>
  <c r="F2281" i="2"/>
  <c r="F2282" i="2"/>
  <c r="F2283" i="2"/>
  <c r="F2284" i="2"/>
  <c r="F2285" i="2"/>
  <c r="F2286" i="2"/>
  <c r="F2287" i="2"/>
  <c r="F2288" i="2"/>
  <c r="F2289" i="2"/>
  <c r="F2290" i="2"/>
  <c r="F2291" i="2"/>
  <c r="F2292" i="2"/>
  <c r="F2293" i="2"/>
  <c r="F2294" i="2"/>
  <c r="F2295" i="2"/>
  <c r="F2296" i="2"/>
  <c r="F2297" i="2"/>
  <c r="F2298" i="2"/>
  <c r="F2299" i="2"/>
  <c r="F2300" i="2"/>
  <c r="F2301" i="2"/>
  <c r="F2302" i="2"/>
  <c r="F2303" i="2"/>
  <c r="F2304" i="2"/>
  <c r="F2305" i="2"/>
  <c r="F2306" i="2"/>
  <c r="F2307" i="2"/>
  <c r="F2308" i="2"/>
  <c r="F2309" i="2"/>
  <c r="F2310" i="2"/>
  <c r="F2311" i="2"/>
  <c r="F2312" i="2"/>
  <c r="F2313" i="2"/>
  <c r="F2314" i="2"/>
  <c r="F2315" i="2"/>
  <c r="F2316" i="2"/>
  <c r="F2317" i="2"/>
  <c r="F2318" i="2"/>
  <c r="F2319" i="2"/>
  <c r="F2320" i="2"/>
  <c r="F2321" i="2"/>
  <c r="F2322" i="2"/>
  <c r="F2323" i="2"/>
  <c r="F2324" i="2"/>
  <c r="F2325" i="2"/>
  <c r="F2326" i="2"/>
  <c r="F2327" i="2"/>
  <c r="F2328" i="2"/>
  <c r="F2329" i="2"/>
  <c r="F2330" i="2"/>
  <c r="F2331" i="2"/>
  <c r="F2332" i="2"/>
  <c r="F2333" i="2"/>
  <c r="F2334" i="2"/>
  <c r="F2335" i="2"/>
  <c r="F2336" i="2"/>
  <c r="F2337" i="2"/>
  <c r="F2338" i="2"/>
  <c r="F2339" i="2"/>
  <c r="F2340" i="2"/>
  <c r="F2341" i="2"/>
  <c r="F2342" i="2"/>
  <c r="F2343" i="2"/>
  <c r="F2344" i="2"/>
  <c r="F2345" i="2"/>
  <c r="F2346" i="2"/>
  <c r="F2347" i="2"/>
  <c r="F2348" i="2"/>
  <c r="F2349" i="2"/>
  <c r="F2350" i="2"/>
  <c r="F2351" i="2"/>
  <c r="F2352" i="2"/>
  <c r="F2353" i="2"/>
  <c r="F2354" i="2"/>
  <c r="F2355" i="2"/>
  <c r="F2356" i="2"/>
  <c r="F2357" i="2"/>
  <c r="F2358" i="2"/>
  <c r="F2359" i="2"/>
  <c r="F2360" i="2"/>
  <c r="F2361" i="2"/>
  <c r="F2362" i="2"/>
  <c r="F2363" i="2"/>
  <c r="F2364" i="2"/>
  <c r="F2365" i="2"/>
  <c r="F2366" i="2"/>
  <c r="F2367" i="2"/>
  <c r="F2368" i="2"/>
  <c r="F2369" i="2"/>
  <c r="F2370" i="2"/>
  <c r="F2371" i="2"/>
  <c r="F2372" i="2"/>
  <c r="F2373" i="2"/>
  <c r="F2374" i="2"/>
  <c r="F2375" i="2"/>
  <c r="F2376" i="2"/>
  <c r="F2377" i="2"/>
  <c r="F2378" i="2"/>
  <c r="F2379" i="2"/>
  <c r="F2380" i="2"/>
  <c r="F2381" i="2"/>
  <c r="F2382" i="2"/>
  <c r="F2383" i="2"/>
  <c r="F2384" i="2"/>
  <c r="F2385" i="2"/>
  <c r="F2386" i="2"/>
  <c r="F2387" i="2"/>
  <c r="F2388" i="2"/>
  <c r="F2389" i="2"/>
  <c r="F2390" i="2"/>
  <c r="F2391" i="2"/>
  <c r="F2392" i="2"/>
  <c r="F2393" i="2"/>
  <c r="F2394" i="2"/>
  <c r="F2395" i="2"/>
  <c r="F2396" i="2"/>
  <c r="F2397" i="2"/>
  <c r="F2398" i="2"/>
  <c r="F2399" i="2"/>
  <c r="F2400" i="2"/>
  <c r="F2401" i="2"/>
  <c r="F2402" i="2"/>
  <c r="F2403" i="2"/>
  <c r="F2404" i="2"/>
  <c r="F2405" i="2"/>
  <c r="F2406" i="2"/>
  <c r="F2407" i="2"/>
  <c r="F2408" i="2"/>
  <c r="F2409" i="2"/>
  <c r="F2410" i="2"/>
  <c r="F2411" i="2"/>
  <c r="F2412" i="2"/>
  <c r="F2413" i="2"/>
  <c r="F2414" i="2"/>
  <c r="F2415" i="2"/>
  <c r="F2416" i="2"/>
  <c r="F2417" i="2"/>
  <c r="F2418" i="2"/>
  <c r="F2419" i="2"/>
  <c r="F2420" i="2"/>
  <c r="F2421" i="2"/>
  <c r="F2422" i="2"/>
  <c r="F2423" i="2"/>
  <c r="F2424" i="2"/>
  <c r="F2425" i="2"/>
  <c r="F2426" i="2"/>
  <c r="F2427" i="2"/>
  <c r="F2428" i="2"/>
  <c r="F2429" i="2"/>
  <c r="F2430" i="2"/>
  <c r="F2431" i="2"/>
  <c r="F2432" i="2"/>
  <c r="F2433" i="2"/>
  <c r="F2434" i="2"/>
  <c r="F2435" i="2"/>
  <c r="F2436" i="2"/>
  <c r="F2437" i="2"/>
  <c r="F2438" i="2"/>
  <c r="F2439" i="2"/>
  <c r="F2440" i="2"/>
  <c r="F2441" i="2"/>
  <c r="F2442" i="2"/>
  <c r="F2443" i="2"/>
  <c r="F2444" i="2"/>
  <c r="F2445" i="2"/>
  <c r="F2446" i="2"/>
  <c r="F2447" i="2"/>
  <c r="F2448" i="2"/>
  <c r="F2449" i="2"/>
  <c r="F2450" i="2"/>
  <c r="F2451" i="2"/>
  <c r="F2452" i="2"/>
  <c r="F2453" i="2"/>
  <c r="F2454" i="2"/>
  <c r="F2455" i="2"/>
  <c r="F2456" i="2"/>
  <c r="F2457" i="2"/>
  <c r="F2458" i="2"/>
  <c r="F2459" i="2"/>
  <c r="F2460" i="2"/>
  <c r="F2461" i="2"/>
  <c r="F2462" i="2"/>
  <c r="F2463" i="2"/>
  <c r="F2464" i="2"/>
  <c r="F2465" i="2"/>
  <c r="F2466" i="2"/>
  <c r="F2467" i="2"/>
  <c r="F2468" i="2"/>
  <c r="F2469" i="2"/>
  <c r="F2470" i="2"/>
  <c r="F2471" i="2"/>
  <c r="F2472" i="2"/>
  <c r="F2473" i="2"/>
  <c r="F2474" i="2"/>
  <c r="F2475" i="2"/>
  <c r="F2476" i="2"/>
  <c r="F2477" i="2"/>
  <c r="F2478" i="2"/>
  <c r="F2479" i="2"/>
  <c r="F2480" i="2"/>
  <c r="F2481" i="2"/>
  <c r="F2482" i="2"/>
  <c r="F2483" i="2"/>
  <c r="F2484" i="2"/>
  <c r="F2485" i="2"/>
  <c r="F2486" i="2"/>
  <c r="F2487" i="2"/>
  <c r="F2488" i="2"/>
  <c r="F2489" i="2"/>
  <c r="F2490" i="2"/>
  <c r="F2491" i="2"/>
  <c r="F2492" i="2"/>
  <c r="F2493" i="2"/>
  <c r="F2494" i="2"/>
  <c r="F2495" i="2"/>
  <c r="F2496" i="2"/>
  <c r="F2497" i="2"/>
  <c r="F2498" i="2"/>
  <c r="F2499" i="2"/>
  <c r="F2500" i="2"/>
  <c r="F2501" i="2"/>
  <c r="F2502" i="2"/>
  <c r="F2503" i="2"/>
  <c r="F2504" i="2"/>
  <c r="F2505" i="2"/>
  <c r="F2506" i="2"/>
  <c r="F2507" i="2"/>
  <c r="F2508" i="2"/>
  <c r="F2509" i="2"/>
  <c r="F2510" i="2"/>
  <c r="F2511" i="2"/>
  <c r="F2512" i="2"/>
  <c r="F2513" i="2"/>
  <c r="F2514" i="2"/>
  <c r="F2515" i="2"/>
  <c r="F2516" i="2"/>
  <c r="F2517" i="2"/>
  <c r="F2518" i="2"/>
  <c r="F2519" i="2"/>
  <c r="F2520" i="2"/>
  <c r="F2521" i="2"/>
  <c r="F2522" i="2"/>
  <c r="F2523" i="2"/>
  <c r="F2524" i="2"/>
  <c r="F2525" i="2"/>
  <c r="F2526" i="2"/>
  <c r="F2527" i="2"/>
  <c r="F2528" i="2"/>
  <c r="F2529" i="2"/>
  <c r="F2530" i="2"/>
  <c r="F2531" i="2"/>
  <c r="F2532" i="2"/>
  <c r="F2533" i="2"/>
  <c r="F2534" i="2"/>
  <c r="F2535" i="2"/>
  <c r="F2536" i="2"/>
  <c r="F2537" i="2"/>
  <c r="F2538" i="2"/>
  <c r="F2539" i="2"/>
  <c r="F2540" i="2"/>
  <c r="F2541" i="2"/>
  <c r="F2542" i="2"/>
  <c r="F2543" i="2"/>
  <c r="F2544" i="2"/>
  <c r="F2545" i="2"/>
  <c r="F2546" i="2"/>
  <c r="F2547" i="2"/>
  <c r="F2548" i="2"/>
  <c r="F2549" i="2"/>
  <c r="F2550" i="2"/>
  <c r="F2551" i="2"/>
  <c r="F2552" i="2"/>
  <c r="F2553" i="2"/>
  <c r="F2554" i="2"/>
  <c r="F2555" i="2"/>
  <c r="F2556" i="2"/>
  <c r="F2557" i="2"/>
  <c r="F2558" i="2"/>
  <c r="F2559" i="2"/>
  <c r="F2560" i="2"/>
  <c r="F2561" i="2"/>
  <c r="F2562" i="2"/>
  <c r="F2563" i="2"/>
  <c r="F2564" i="2"/>
  <c r="F2565" i="2"/>
  <c r="F2566" i="2"/>
  <c r="F2567" i="2"/>
  <c r="F2568" i="2"/>
  <c r="F2569" i="2"/>
  <c r="F2570" i="2"/>
  <c r="F2571" i="2"/>
  <c r="F2572" i="2"/>
  <c r="F2573" i="2"/>
  <c r="F2574" i="2"/>
  <c r="F2575" i="2"/>
  <c r="F2576" i="2"/>
  <c r="F2577" i="2"/>
  <c r="F2578" i="2"/>
  <c r="F2579" i="2"/>
  <c r="F2580" i="2"/>
  <c r="F2581" i="2"/>
  <c r="F2582" i="2"/>
  <c r="F2583" i="2"/>
  <c r="F2584" i="2"/>
  <c r="F2585" i="2"/>
  <c r="F2586" i="2"/>
  <c r="F2587" i="2"/>
  <c r="F2588" i="2"/>
  <c r="F2589" i="2"/>
  <c r="F2590" i="2"/>
  <c r="F2591" i="2"/>
  <c r="F2592" i="2"/>
  <c r="F2593" i="2"/>
  <c r="F2594" i="2"/>
  <c r="F2595" i="2"/>
  <c r="F2596" i="2"/>
  <c r="F2597" i="2"/>
  <c r="F2598" i="2"/>
  <c r="F2599" i="2"/>
  <c r="F2600" i="2"/>
  <c r="F2601" i="2"/>
  <c r="F2602" i="2"/>
  <c r="F2603" i="2"/>
  <c r="F2604" i="2"/>
  <c r="F2605" i="2"/>
  <c r="F2606" i="2"/>
  <c r="F2607" i="2"/>
  <c r="F2608" i="2"/>
  <c r="F2609" i="2"/>
  <c r="F2610" i="2"/>
  <c r="F2611" i="2"/>
  <c r="F2612" i="2"/>
  <c r="F2613" i="2"/>
  <c r="F2614" i="2"/>
  <c r="F2615" i="2"/>
  <c r="F2616" i="2"/>
  <c r="F2617" i="2"/>
  <c r="F2618" i="2"/>
  <c r="F2619" i="2"/>
  <c r="F2620" i="2"/>
  <c r="F2621" i="2"/>
  <c r="F2622" i="2"/>
  <c r="F2623" i="2"/>
  <c r="F2624" i="2"/>
  <c r="F2625" i="2"/>
  <c r="F2626" i="2"/>
  <c r="F2627" i="2"/>
  <c r="F2628" i="2"/>
  <c r="F2629" i="2"/>
  <c r="F2630" i="2"/>
  <c r="F2631" i="2"/>
  <c r="F2632" i="2"/>
  <c r="F2633" i="2"/>
  <c r="F2634" i="2"/>
  <c r="F2635" i="2"/>
  <c r="F2636" i="2"/>
  <c r="F2637" i="2"/>
  <c r="F2638" i="2"/>
  <c r="F2639" i="2"/>
  <c r="F2640" i="2"/>
  <c r="F2641" i="2"/>
  <c r="F2642" i="2"/>
  <c r="F2643" i="2"/>
  <c r="F2644" i="2"/>
  <c r="F2645" i="2"/>
  <c r="F2646" i="2"/>
  <c r="F2647" i="2"/>
  <c r="F2648" i="2"/>
  <c r="F2649" i="2"/>
  <c r="F2650" i="2"/>
  <c r="F2651" i="2"/>
  <c r="F2652" i="2"/>
  <c r="F2653" i="2"/>
  <c r="F2654" i="2"/>
  <c r="F2655" i="2"/>
  <c r="F2656" i="2"/>
  <c r="F2657" i="2"/>
  <c r="F2658" i="2"/>
  <c r="F2659" i="2"/>
  <c r="F2660" i="2"/>
  <c r="F2661" i="2"/>
  <c r="F2662" i="2"/>
  <c r="F2663" i="2"/>
  <c r="F2664" i="2"/>
  <c r="F2665" i="2"/>
  <c r="F2666" i="2"/>
  <c r="F2667" i="2"/>
  <c r="F2668" i="2"/>
  <c r="F2669" i="2"/>
  <c r="F2670" i="2"/>
  <c r="F2671" i="2"/>
  <c r="F2672" i="2"/>
  <c r="F2673" i="2"/>
  <c r="F2674" i="2"/>
  <c r="F2675" i="2"/>
  <c r="F2" i="2"/>
  <c r="E31" i="1"/>
  <c r="C30" i="1"/>
  <c r="C31" i="1"/>
  <c r="K27" i="1"/>
  <c r="J2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<sst xmlns="http://schemas.openxmlformats.org/spreadsheetml/2006/main" count="8542" uniqueCount="4897">
  <si>
    <t>Type</t>
  </si>
  <si>
    <t>UN /ID No. / Class / Subclass / PSN</t>
  </si>
  <si>
    <t>UN Number</t>
  </si>
  <si>
    <t>Class</t>
  </si>
  <si>
    <t>sub class</t>
  </si>
  <si>
    <t>PSN</t>
  </si>
  <si>
    <t>Dangerous Goods Shipmet Report Form</t>
  </si>
  <si>
    <t>Name of Operator</t>
  </si>
  <si>
    <t>Month</t>
  </si>
  <si>
    <t>CAAT-OPS-DGFM-505 Rev.00</t>
  </si>
  <si>
    <t>Inbound</t>
  </si>
  <si>
    <t>Outbound</t>
  </si>
  <si>
    <t>Transit</t>
  </si>
  <si>
    <t>Total Piece and Weight</t>
  </si>
  <si>
    <t xml:space="preserve">Total Piece </t>
  </si>
  <si>
    <t>Total Weight</t>
  </si>
  <si>
    <t xml:space="preserve">Total Outbound Shipemt </t>
  </si>
  <si>
    <t>Total Inbound Shipment</t>
  </si>
  <si>
    <t>Total Transit Shipment</t>
  </si>
  <si>
    <t>Total Inbound Piece</t>
  </si>
  <si>
    <t>Total Outboud Piece</t>
  </si>
  <si>
    <t>Total Transit Piece</t>
  </si>
  <si>
    <t>Total Inbound Weight</t>
  </si>
  <si>
    <t>Total Outboud Weight</t>
  </si>
  <si>
    <t>Total Transit Weight</t>
  </si>
  <si>
    <t>Total Shipment</t>
  </si>
  <si>
    <t>(Piece)</t>
  </si>
  <si>
    <t>(Kg)</t>
  </si>
  <si>
    <t>Flight Date
DD-MM-YY</t>
  </si>
  <si>
    <t>Airline Code
(ICAO Code)</t>
  </si>
  <si>
    <t>AWB no.
(XXXXXXXXXXX)</t>
  </si>
  <si>
    <t>Origin
(IATA Airport code)</t>
  </si>
  <si>
    <t>Destination 
(IATA Airport code)</t>
  </si>
  <si>
    <t>No.</t>
  </si>
  <si>
    <t>No.of Pieces</t>
  </si>
  <si>
    <t>Quantity (Kg)</t>
  </si>
  <si>
    <t>Flight NO.
(XX000)</t>
  </si>
  <si>
    <t>CAAT Used</t>
  </si>
  <si>
    <t>UN/ID</t>
  </si>
  <si>
    <t>Primary</t>
  </si>
  <si>
    <t>Sub</t>
  </si>
  <si>
    <t>UN 0004</t>
  </si>
  <si>
    <t>1.1D</t>
  </si>
  <si>
    <t>UN 0005</t>
  </si>
  <si>
    <t>1.1F</t>
  </si>
  <si>
    <t>UN 0006</t>
  </si>
  <si>
    <t>1.1E</t>
  </si>
  <si>
    <t>UN 0007</t>
  </si>
  <si>
    <t>1.2F</t>
  </si>
  <si>
    <t>UN 0009</t>
  </si>
  <si>
    <t>1.2G</t>
  </si>
  <si>
    <t>UN 0010</t>
  </si>
  <si>
    <t>1.3G</t>
  </si>
  <si>
    <t>UN 0012</t>
  </si>
  <si>
    <t>1.4S</t>
  </si>
  <si>
    <t>UN 0014</t>
  </si>
  <si>
    <t>UN 0015</t>
  </si>
  <si>
    <t>UN 0016</t>
  </si>
  <si>
    <t>UN 0018</t>
  </si>
  <si>
    <t>UN 0019</t>
  </si>
  <si>
    <t>UN 0020</t>
  </si>
  <si>
    <t>1.2K</t>
  </si>
  <si>
    <t>UN 0021</t>
  </si>
  <si>
    <t>1.3K</t>
  </si>
  <si>
    <t>UN 0027</t>
  </si>
  <si>
    <t>UN 0028</t>
  </si>
  <si>
    <t>UN 0029</t>
  </si>
  <si>
    <t>1.1B</t>
  </si>
  <si>
    <t>UN 0030</t>
  </si>
  <si>
    <t>UN 0033</t>
  </si>
  <si>
    <t>UN 0034</t>
  </si>
  <si>
    <t>UN 0035</t>
  </si>
  <si>
    <t>1.2D</t>
  </si>
  <si>
    <t>UN 0037</t>
  </si>
  <si>
    <t>UN 0038</t>
  </si>
  <si>
    <t>UN 0039</t>
  </si>
  <si>
    <t>UN 0042</t>
  </si>
  <si>
    <t>UN 0043</t>
  </si>
  <si>
    <t>UN 0044</t>
  </si>
  <si>
    <t>UN 0048</t>
  </si>
  <si>
    <t>UN 0049</t>
  </si>
  <si>
    <t>1.1G</t>
  </si>
  <si>
    <t>UN 0050</t>
  </si>
  <si>
    <t>UN 0054</t>
  </si>
  <si>
    <t>UN 0055</t>
  </si>
  <si>
    <t>UN 0056</t>
  </si>
  <si>
    <t>UN 0059</t>
  </si>
  <si>
    <t>UN 0060</t>
  </si>
  <si>
    <t>UN 0065</t>
  </si>
  <si>
    <t>UN 0066</t>
  </si>
  <si>
    <t>1.4G</t>
  </si>
  <si>
    <t>UN 0070</t>
  </si>
  <si>
    <t>UN 0072</t>
  </si>
  <si>
    <t>UN 0073</t>
  </si>
  <si>
    <t>UN 0074</t>
  </si>
  <si>
    <t>1.1A</t>
  </si>
  <si>
    <t>UN 0075</t>
  </si>
  <si>
    <t>UN 0076</t>
  </si>
  <si>
    <t>UN 0077</t>
  </si>
  <si>
    <t>1.3C</t>
  </si>
  <si>
    <t>UN 0078</t>
  </si>
  <si>
    <t>UN 0079</t>
  </si>
  <si>
    <t>Hexanitrodiphenylamine</t>
  </si>
  <si>
    <t>Dipicrylamine</t>
  </si>
  <si>
    <t>Hexyl</t>
  </si>
  <si>
    <t>UN 0081</t>
  </si>
  <si>
    <t>UN 0082</t>
  </si>
  <si>
    <t>UN 0083</t>
  </si>
  <si>
    <t>UN 0084</t>
  </si>
  <si>
    <t>UN 0092</t>
  </si>
  <si>
    <t>1.3D</t>
  </si>
  <si>
    <t>UN 0093</t>
  </si>
  <si>
    <t>UN 0094</t>
  </si>
  <si>
    <t>UN 0099</t>
  </si>
  <si>
    <t>UN 0101</t>
  </si>
  <si>
    <t>UN 0102</t>
  </si>
  <si>
    <t>UN 0103</t>
  </si>
  <si>
    <t>UN 0104</t>
  </si>
  <si>
    <t>1.4D</t>
  </si>
  <si>
    <t>UN 0105</t>
  </si>
  <si>
    <t>UN 0106</t>
  </si>
  <si>
    <t>UN 0107</t>
  </si>
  <si>
    <t>1.2B</t>
  </si>
  <si>
    <t>UN 0110</t>
  </si>
  <si>
    <t>UN 0113</t>
  </si>
  <si>
    <t>UN 0114</t>
  </si>
  <si>
    <t>UN 0118</t>
  </si>
  <si>
    <t>UN 0121</t>
  </si>
  <si>
    <t>UN 0124</t>
  </si>
  <si>
    <t>UN 0129</t>
  </si>
  <si>
    <t>UN 0130</t>
  </si>
  <si>
    <t>UN 0131</t>
  </si>
  <si>
    <t>UN 0132</t>
  </si>
  <si>
    <t>Deflagrating metal salts of aromatic nitroderivatives, n.o.s.</t>
  </si>
  <si>
    <t>UN 0133</t>
  </si>
  <si>
    <t>UN 0135</t>
  </si>
  <si>
    <t>UN 0136</t>
  </si>
  <si>
    <t>UN 0137</t>
  </si>
  <si>
    <t>UN 0138</t>
  </si>
  <si>
    <t>UN 0143</t>
  </si>
  <si>
    <t>UN 0144</t>
  </si>
  <si>
    <t>UN 0146</t>
  </si>
  <si>
    <t>UN 0147</t>
  </si>
  <si>
    <t>Nitro urea</t>
  </si>
  <si>
    <t>UN 0150</t>
  </si>
  <si>
    <t>UN 0151</t>
  </si>
  <si>
    <t>UN 0153</t>
  </si>
  <si>
    <t>UN 0154</t>
  </si>
  <si>
    <t>UN 0155</t>
  </si>
  <si>
    <t>UN 0159</t>
  </si>
  <si>
    <t>UN 0160</t>
  </si>
  <si>
    <t>1.1C</t>
  </si>
  <si>
    <t>UN 0161</t>
  </si>
  <si>
    <t>UN 0167</t>
  </si>
  <si>
    <t>UN 0168</t>
  </si>
  <si>
    <t>UN 0169</t>
  </si>
  <si>
    <t>UN 0171</t>
  </si>
  <si>
    <t>UN 0173</t>
  </si>
  <si>
    <t>UN 0174</t>
  </si>
  <si>
    <t>Rivets, explosive</t>
  </si>
  <si>
    <t>UN 0180</t>
  </si>
  <si>
    <t>UN 0181</t>
  </si>
  <si>
    <t>UN 0182</t>
  </si>
  <si>
    <t>1.2E</t>
  </si>
  <si>
    <t>UN 0183</t>
  </si>
  <si>
    <t>UN 0186</t>
  </si>
  <si>
    <t>UN 0190</t>
  </si>
  <si>
    <t>UN 0191</t>
  </si>
  <si>
    <t>UN 0192</t>
  </si>
  <si>
    <t>UN 0193</t>
  </si>
  <si>
    <t>UN 0194</t>
  </si>
  <si>
    <t>UN 0195</t>
  </si>
  <si>
    <t>UN 0196</t>
  </si>
  <si>
    <t>UN 0197</t>
  </si>
  <si>
    <t>UN 0204</t>
  </si>
  <si>
    <t>UN 0207</t>
  </si>
  <si>
    <t>Tetranitroaniline</t>
  </si>
  <si>
    <t>UN 0208</t>
  </si>
  <si>
    <t>UN 0209</t>
  </si>
  <si>
    <t>UN 0212</t>
  </si>
  <si>
    <t>UN 0213</t>
  </si>
  <si>
    <t>Trinitroanisole</t>
  </si>
  <si>
    <t>UN 0214</t>
  </si>
  <si>
    <t>UN 0215</t>
  </si>
  <si>
    <t>UN 0216</t>
  </si>
  <si>
    <t>UN 0217</t>
  </si>
  <si>
    <t>Trinitronaphthalene</t>
  </si>
  <si>
    <t>UN 0218</t>
  </si>
  <si>
    <t>Trinitrophenetole</t>
  </si>
  <si>
    <t>UN 0219</t>
  </si>
  <si>
    <t>UN 0220</t>
  </si>
  <si>
    <t>UN 0221</t>
  </si>
  <si>
    <t>UN 0222</t>
  </si>
  <si>
    <t>UN 0224</t>
  </si>
  <si>
    <t>UN 0225</t>
  </si>
  <si>
    <t>UN 0226</t>
  </si>
  <si>
    <t>UN 0234</t>
  </si>
  <si>
    <t>UN 0235</t>
  </si>
  <si>
    <t>UN 0236</t>
  </si>
  <si>
    <t>UN 0237</t>
  </si>
  <si>
    <t>UN 0238</t>
  </si>
  <si>
    <t>UN 0240</t>
  </si>
  <si>
    <t>UN 0241</t>
  </si>
  <si>
    <t>UN 0242</t>
  </si>
  <si>
    <t>UN 0243</t>
  </si>
  <si>
    <t>1.2H</t>
  </si>
  <si>
    <t>UN 0244</t>
  </si>
  <si>
    <t>1.3H</t>
  </si>
  <si>
    <t>UN 0245</t>
  </si>
  <si>
    <t>UN 0246</t>
  </si>
  <si>
    <t>UN 0247</t>
  </si>
  <si>
    <t>1.3J</t>
  </si>
  <si>
    <t>UN 0248</t>
  </si>
  <si>
    <t>1.2L</t>
  </si>
  <si>
    <t>UN 0249</t>
  </si>
  <si>
    <t>1.3L</t>
  </si>
  <si>
    <t>UN 0250</t>
  </si>
  <si>
    <t>UN 0254</t>
  </si>
  <si>
    <t>UN 0255</t>
  </si>
  <si>
    <t>1.4B</t>
  </si>
  <si>
    <t>UN 0257</t>
  </si>
  <si>
    <t>UN 0266</t>
  </si>
  <si>
    <t>UN 0267</t>
  </si>
  <si>
    <t>UN 0268</t>
  </si>
  <si>
    <t>UN 0271</t>
  </si>
  <si>
    <t>UN 0272</t>
  </si>
  <si>
    <t>UN 0275</t>
  </si>
  <si>
    <t>UN 0276</t>
  </si>
  <si>
    <t>1.4C</t>
  </si>
  <si>
    <t>UN 0277</t>
  </si>
  <si>
    <t>UN 0278</t>
  </si>
  <si>
    <t>UN 0279</t>
  </si>
  <si>
    <t>UN 0280</t>
  </si>
  <si>
    <t>UN 0281</t>
  </si>
  <si>
    <t>1.2C</t>
  </si>
  <si>
    <t>UN 0282</t>
  </si>
  <si>
    <t>UN 0283</t>
  </si>
  <si>
    <t>UN 0284</t>
  </si>
  <si>
    <t>UN 0285</t>
  </si>
  <si>
    <t>UN 0286</t>
  </si>
  <si>
    <t>UN 0287</t>
  </si>
  <si>
    <t>UN 0288</t>
  </si>
  <si>
    <t>UN 0289</t>
  </si>
  <si>
    <t>UN 0290</t>
  </si>
  <si>
    <t>UN 0291</t>
  </si>
  <si>
    <t>UN 0292</t>
  </si>
  <si>
    <t>UN 0293</t>
  </si>
  <si>
    <t>UN 0294</t>
  </si>
  <si>
    <t>UN 0295</t>
  </si>
  <si>
    <t>UN 0296</t>
  </si>
  <si>
    <t>UN 0297</t>
  </si>
  <si>
    <t>UN 0299</t>
  </si>
  <si>
    <t>UN 0300</t>
  </si>
  <si>
    <t>UN 0301</t>
  </si>
  <si>
    <t>UN 0303</t>
  </si>
  <si>
    <t>UN 0305</t>
  </si>
  <si>
    <t>UN 0306</t>
  </si>
  <si>
    <t>UN 0312</t>
  </si>
  <si>
    <t>UN 0313</t>
  </si>
  <si>
    <t>UN 0314</t>
  </si>
  <si>
    <t>UN 0315</t>
  </si>
  <si>
    <t>UN 0316</t>
  </si>
  <si>
    <t>UN 0317</t>
  </si>
  <si>
    <t>UN 0318</t>
  </si>
  <si>
    <t>UN 0319</t>
  </si>
  <si>
    <t>UN 0320</t>
  </si>
  <si>
    <t>UN 0321</t>
  </si>
  <si>
    <t>UN 0322</t>
  </si>
  <si>
    <t>UN 0323</t>
  </si>
  <si>
    <t>UN 0324</t>
  </si>
  <si>
    <t>UN 0325</t>
  </si>
  <si>
    <t>UN 0326</t>
  </si>
  <si>
    <t>UN 0327</t>
  </si>
  <si>
    <t>UN 0328</t>
  </si>
  <si>
    <t>UN 0329</t>
  </si>
  <si>
    <t>UN 0330</t>
  </si>
  <si>
    <t>UN 0331</t>
  </si>
  <si>
    <t>1.5D</t>
  </si>
  <si>
    <t>UN 0332</t>
  </si>
  <si>
    <t>UN 0333</t>
  </si>
  <si>
    <t>UN 0334</t>
  </si>
  <si>
    <t>UN 0335</t>
  </si>
  <si>
    <t>UN 0336</t>
  </si>
  <si>
    <t>UN 0337</t>
  </si>
  <si>
    <t>UN 0338</t>
  </si>
  <si>
    <t>UN 0339</t>
  </si>
  <si>
    <t>UN 0340</t>
  </si>
  <si>
    <t>UN 0341</t>
  </si>
  <si>
    <t>UN 0342</t>
  </si>
  <si>
    <t>UN 0343</t>
  </si>
  <si>
    <t>UN 0344</t>
  </si>
  <si>
    <t>UN 0345</t>
  </si>
  <si>
    <t>UN 0346</t>
  </si>
  <si>
    <t>UN 0347</t>
  </si>
  <si>
    <t>UN 0348</t>
  </si>
  <si>
    <t>1.4F</t>
  </si>
  <si>
    <t>UN 0349</t>
  </si>
  <si>
    <t>UN 0350</t>
  </si>
  <si>
    <t>UN 0351</t>
  </si>
  <si>
    <t>UN 0352</t>
  </si>
  <si>
    <t>UN 0353</t>
  </si>
  <si>
    <t>UN 0354</t>
  </si>
  <si>
    <t>1.1L</t>
  </si>
  <si>
    <t>UN 0355</t>
  </si>
  <si>
    <t>UN 0356</t>
  </si>
  <si>
    <t>UN 0357</t>
  </si>
  <si>
    <t>UN 0358</t>
  </si>
  <si>
    <t>UN 0359</t>
  </si>
  <si>
    <t>UN 0360</t>
  </si>
  <si>
    <t>UN 0361</t>
  </si>
  <si>
    <t>UN 0362</t>
  </si>
  <si>
    <t>UN 0363</t>
  </si>
  <si>
    <t>UN 0364</t>
  </si>
  <si>
    <t>UN 0365</t>
  </si>
  <si>
    <t>UN 0366</t>
  </si>
  <si>
    <t>UN 0367</t>
  </si>
  <si>
    <t>UN 0368</t>
  </si>
  <si>
    <t>UN 0369</t>
  </si>
  <si>
    <t>UN 0370</t>
  </si>
  <si>
    <t>UN 0371</t>
  </si>
  <si>
    <t>UN 0372</t>
  </si>
  <si>
    <t>UN 0373</t>
  </si>
  <si>
    <t>UN 0374</t>
  </si>
  <si>
    <t>UN 0375</t>
  </si>
  <si>
    <t>UN 0376</t>
  </si>
  <si>
    <t>UN 0377</t>
  </si>
  <si>
    <t>UN 0378</t>
  </si>
  <si>
    <t>UN 0379</t>
  </si>
  <si>
    <t>UN 0380</t>
  </si>
  <si>
    <t>UN 0381</t>
  </si>
  <si>
    <t>UN 0382</t>
  </si>
  <si>
    <t>UN 0383</t>
  </si>
  <si>
    <t>UN 0384</t>
  </si>
  <si>
    <t>UN 0385</t>
  </si>
  <si>
    <t>5-Nitrobenzotriazol</t>
  </si>
  <si>
    <t>UN 0386</t>
  </si>
  <si>
    <t>UN 0387</t>
  </si>
  <si>
    <t>Trinitrofluorenone</t>
  </si>
  <si>
    <t>UN 0388</t>
  </si>
  <si>
    <t>UN 0389</t>
  </si>
  <si>
    <t>UN 0390</t>
  </si>
  <si>
    <t>Tritonal</t>
  </si>
  <si>
    <t>UN 0391</t>
  </si>
  <si>
    <t>UN 0392</t>
  </si>
  <si>
    <t>Hexanitrostilbene</t>
  </si>
  <si>
    <t>UN 0393</t>
  </si>
  <si>
    <t>Hexotonal</t>
  </si>
  <si>
    <t>UN 0394</t>
  </si>
  <si>
    <t>UN 0395</t>
  </si>
  <si>
    <t>1.2J</t>
  </si>
  <si>
    <t>UN 0396</t>
  </si>
  <si>
    <t>UN 0397</t>
  </si>
  <si>
    <t>1.1J</t>
  </si>
  <si>
    <t>UN 0398</t>
  </si>
  <si>
    <t>UN 0399</t>
  </si>
  <si>
    <t>UN 0400</t>
  </si>
  <si>
    <t>UN 0401</t>
  </si>
  <si>
    <t>UN 0402</t>
  </si>
  <si>
    <t>Ammonium perchlorate</t>
  </si>
  <si>
    <t>UN 0403</t>
  </si>
  <si>
    <t>UN 0404</t>
  </si>
  <si>
    <t>UN 0405</t>
  </si>
  <si>
    <t>UN 0406</t>
  </si>
  <si>
    <t>Dinitrosobenzene</t>
  </si>
  <si>
    <t>UN 0407</t>
  </si>
  <si>
    <t>Tetrazol-1-acetic acid</t>
  </si>
  <si>
    <t>UN 0408</t>
  </si>
  <si>
    <t>UN 0409</t>
  </si>
  <si>
    <t>UN 0410</t>
  </si>
  <si>
    <t>UN 0411</t>
  </si>
  <si>
    <t>UN 0412</t>
  </si>
  <si>
    <t>1.4E</t>
  </si>
  <si>
    <t>UN 0413</t>
  </si>
  <si>
    <t>UN 0414</t>
  </si>
  <si>
    <t>UN 0415</t>
  </si>
  <si>
    <t>UN 0417</t>
  </si>
  <si>
    <t>UN 0418</t>
  </si>
  <si>
    <t>UN 0419</t>
  </si>
  <si>
    <t>UN 0420</t>
  </si>
  <si>
    <t>UN 0421</t>
  </si>
  <si>
    <t>UN 0424</t>
  </si>
  <si>
    <t>UN 0425</t>
  </si>
  <si>
    <t>UN 0426</t>
  </si>
  <si>
    <t>UN 0427</t>
  </si>
  <si>
    <t>UN 0428</t>
  </si>
  <si>
    <t>UN 0429</t>
  </si>
  <si>
    <t>UN 0430</t>
  </si>
  <si>
    <t>UN 0431</t>
  </si>
  <si>
    <t>UN 0432</t>
  </si>
  <si>
    <t>UN 0433</t>
  </si>
  <si>
    <t>UN 0434</t>
  </si>
  <si>
    <t>UN 0435</t>
  </si>
  <si>
    <t>UN 0436</t>
  </si>
  <si>
    <t>UN 0437</t>
  </si>
  <si>
    <t>UN 0438</t>
  </si>
  <si>
    <t>UN 0439</t>
  </si>
  <si>
    <t>UN 0440</t>
  </si>
  <si>
    <t>UN 0441</t>
  </si>
  <si>
    <t>UN 0442</t>
  </si>
  <si>
    <t>UN 0443</t>
  </si>
  <si>
    <t>UN 0444</t>
  </si>
  <si>
    <t>UN 0445</t>
  </si>
  <si>
    <t>UN 0446</t>
  </si>
  <si>
    <t>UN 0447</t>
  </si>
  <si>
    <t>UN 0448</t>
  </si>
  <si>
    <t>5-Mercaptotetrazol-1-acetic acid</t>
  </si>
  <si>
    <t>UN 0449</t>
  </si>
  <si>
    <t>UN 0450</t>
  </si>
  <si>
    <t>UN 0451</t>
  </si>
  <si>
    <t>UN 0452</t>
  </si>
  <si>
    <t>UN 0453</t>
  </si>
  <si>
    <t>UN 0454</t>
  </si>
  <si>
    <t>UN 0455</t>
  </si>
  <si>
    <t>UN 0456</t>
  </si>
  <si>
    <t>UN 0457</t>
  </si>
  <si>
    <t>UN 0458</t>
  </si>
  <si>
    <t>UN 0459</t>
  </si>
  <si>
    <t>UN 0460</t>
  </si>
  <si>
    <t>UN 0461</t>
  </si>
  <si>
    <t>UN 0462</t>
  </si>
  <si>
    <t>UN 0463</t>
  </si>
  <si>
    <t>UN 0464</t>
  </si>
  <si>
    <t>UN 0465</t>
  </si>
  <si>
    <t>UN 0466</t>
  </si>
  <si>
    <t>UN 0467</t>
  </si>
  <si>
    <t>UN 0468</t>
  </si>
  <si>
    <t>UN 0469</t>
  </si>
  <si>
    <t>UN 0470</t>
  </si>
  <si>
    <t>UN 0471</t>
  </si>
  <si>
    <t>UN 0472</t>
  </si>
  <si>
    <t>UN 0473</t>
  </si>
  <si>
    <t>UN 0474</t>
  </si>
  <si>
    <t>UN 0475</t>
  </si>
  <si>
    <t>UN 0476</t>
  </si>
  <si>
    <t>UN 0477</t>
  </si>
  <si>
    <t>UN 0478</t>
  </si>
  <si>
    <t>UN 0479</t>
  </si>
  <si>
    <t>UN 0480</t>
  </si>
  <si>
    <t>UN 0481</t>
  </si>
  <si>
    <t>UN 0482</t>
  </si>
  <si>
    <t>UN 0483</t>
  </si>
  <si>
    <t>UN 0484</t>
  </si>
  <si>
    <t>UN 0485</t>
  </si>
  <si>
    <t>UN 0486</t>
  </si>
  <si>
    <t>1.6N</t>
  </si>
  <si>
    <t>UN 0487</t>
  </si>
  <si>
    <t>UN 0488</t>
  </si>
  <si>
    <t>UN 0489</t>
  </si>
  <si>
    <t>UN 0490</t>
  </si>
  <si>
    <t>UN 0491</t>
  </si>
  <si>
    <t>UN 0492</t>
  </si>
  <si>
    <t>UN 0493</t>
  </si>
  <si>
    <t>UN 0494</t>
  </si>
  <si>
    <t>UN 0495</t>
  </si>
  <si>
    <t>UN 0496</t>
  </si>
  <si>
    <t>Octonal</t>
  </si>
  <si>
    <t>UN 0497</t>
  </si>
  <si>
    <t>UN 0498</t>
  </si>
  <si>
    <t>UN 0499</t>
  </si>
  <si>
    <t>UN 0500</t>
  </si>
  <si>
    <t>UN 0501</t>
  </si>
  <si>
    <t>UN 0502</t>
  </si>
  <si>
    <t>UN 0503</t>
  </si>
  <si>
    <t>UN 0504</t>
  </si>
  <si>
    <t>1H-Tetrazole</t>
  </si>
  <si>
    <t>UN 0505</t>
  </si>
  <si>
    <t>UN 0506</t>
  </si>
  <si>
    <t>UN 0507</t>
  </si>
  <si>
    <t>UN 0508</t>
  </si>
  <si>
    <t>UN 0509</t>
  </si>
  <si>
    <t>UN 0510</t>
  </si>
  <si>
    <t>UN 0511</t>
  </si>
  <si>
    <t>UN 0512</t>
  </si>
  <si>
    <t>UN 0513</t>
  </si>
  <si>
    <t>UN 0514</t>
  </si>
  <si>
    <t>UN 1001</t>
  </si>
  <si>
    <t>Acetylene, dissolved</t>
  </si>
  <si>
    <t>UN 1002</t>
  </si>
  <si>
    <t>Air, compressed</t>
  </si>
  <si>
    <t>UN 1003</t>
  </si>
  <si>
    <t>UN 1005</t>
  </si>
  <si>
    <t>Ammonia, anhydrous</t>
  </si>
  <si>
    <t>UN 1006</t>
  </si>
  <si>
    <t>Argon, compressed</t>
  </si>
  <si>
    <t>UN 1008</t>
  </si>
  <si>
    <t>Boron trifluoride</t>
  </si>
  <si>
    <t>UN 1009</t>
  </si>
  <si>
    <t>UN 1010</t>
  </si>
  <si>
    <t>UN 1011</t>
  </si>
  <si>
    <t>UN 1012</t>
  </si>
  <si>
    <t>UN 1013</t>
  </si>
  <si>
    <t>UN 1016</t>
  </si>
  <si>
    <t>Carbon monoxide, compressed</t>
  </si>
  <si>
    <t>UN 1017</t>
  </si>
  <si>
    <t>Chlorine</t>
  </si>
  <si>
    <t>UN 1018</t>
  </si>
  <si>
    <t>UN 1020</t>
  </si>
  <si>
    <t>UN 1021</t>
  </si>
  <si>
    <t>UN 1022</t>
  </si>
  <si>
    <t>UN 1023</t>
  </si>
  <si>
    <t>UN 1026</t>
  </si>
  <si>
    <t>Cyanogen</t>
  </si>
  <si>
    <t>UN 1027</t>
  </si>
  <si>
    <t>Cyclopropane</t>
  </si>
  <si>
    <t>UN 1028</t>
  </si>
  <si>
    <t>UN 1029</t>
  </si>
  <si>
    <t>UN 1030</t>
  </si>
  <si>
    <t>UN 1032</t>
  </si>
  <si>
    <t>Dimethylamine, anhydrous</t>
  </si>
  <si>
    <t>UN 1033</t>
  </si>
  <si>
    <t>Dimethyl ether</t>
  </si>
  <si>
    <t>UN 1035</t>
  </si>
  <si>
    <t>Ethane</t>
  </si>
  <si>
    <t>UN 1036</t>
  </si>
  <si>
    <t>Ethylamine</t>
  </si>
  <si>
    <t>UN 1037</t>
  </si>
  <si>
    <t>UN 1038</t>
  </si>
  <si>
    <t>UN 1039</t>
  </si>
  <si>
    <t>Ethyl methyl ether</t>
  </si>
  <si>
    <t>UN 1040</t>
  </si>
  <si>
    <t>UN 1041</t>
  </si>
  <si>
    <t>UN 1043</t>
  </si>
  <si>
    <t>UN 1044</t>
  </si>
  <si>
    <t>UN 1045</t>
  </si>
  <si>
    <t>Fluorine, compressed</t>
  </si>
  <si>
    <t>UN 1046</t>
  </si>
  <si>
    <t>Helium, compressed</t>
  </si>
  <si>
    <t>UN 1048</t>
  </si>
  <si>
    <t>Hydrogen bromide, anhydrous</t>
  </si>
  <si>
    <t>UN 1049</t>
  </si>
  <si>
    <t>Hydrogen, compressed</t>
  </si>
  <si>
    <t>UN 1050</t>
  </si>
  <si>
    <t>Hydrogen chloride, anhydrous</t>
  </si>
  <si>
    <t>UN 1051</t>
  </si>
  <si>
    <t>UN 1052</t>
  </si>
  <si>
    <t>Hydrogen fluoride, anhydrous</t>
  </si>
  <si>
    <t>UN 1053</t>
  </si>
  <si>
    <t>UN 1055</t>
  </si>
  <si>
    <t>UN 1056</t>
  </si>
  <si>
    <t>Krypton, compressed</t>
  </si>
  <si>
    <t>UN 1057</t>
  </si>
  <si>
    <t>UN 1058</t>
  </si>
  <si>
    <t>UN 1060</t>
  </si>
  <si>
    <t>UN 1061</t>
  </si>
  <si>
    <t>Methylamine, anhydrous</t>
  </si>
  <si>
    <t>UN 1062</t>
  </si>
  <si>
    <t>UN 1063</t>
  </si>
  <si>
    <t>UN 1064</t>
  </si>
  <si>
    <t>Methyl mercaptan</t>
  </si>
  <si>
    <t>UN 1065</t>
  </si>
  <si>
    <t>Neon, compressed</t>
  </si>
  <si>
    <t>UN 1066</t>
  </si>
  <si>
    <t>Nitrogen, compressed</t>
  </si>
  <si>
    <t>UN 1067</t>
  </si>
  <si>
    <t>Dinitrogen tetroxide</t>
  </si>
  <si>
    <t>UN 1069</t>
  </si>
  <si>
    <t>Nitrosyl chloride</t>
  </si>
  <si>
    <t>UN 1070</t>
  </si>
  <si>
    <t>Nitrous oxide</t>
  </si>
  <si>
    <t>UN 1071</t>
  </si>
  <si>
    <t>UN 1072</t>
  </si>
  <si>
    <t>Oxygen, compressed</t>
  </si>
  <si>
    <t>UN 1073</t>
  </si>
  <si>
    <t>UN 1075</t>
  </si>
  <si>
    <t>UN 1076</t>
  </si>
  <si>
    <t>Phosgene</t>
  </si>
  <si>
    <t>UN 1077</t>
  </si>
  <si>
    <t>UN 1078</t>
  </si>
  <si>
    <t>UN 1079</t>
  </si>
  <si>
    <t>UN 1080</t>
  </si>
  <si>
    <t>UN 1081</t>
  </si>
  <si>
    <t>Tetrafluoroethylene, stabilized</t>
  </si>
  <si>
    <t>UN 1082</t>
  </si>
  <si>
    <t>UN 1083</t>
  </si>
  <si>
    <t>Trimethylamine, anhydrous</t>
  </si>
  <si>
    <t>UN 1085</t>
  </si>
  <si>
    <t>Vinyl bromide, stabilized</t>
  </si>
  <si>
    <t>UN 1086</t>
  </si>
  <si>
    <t>UN 1087</t>
  </si>
  <si>
    <t>Vinyl methyl ether, stabilized</t>
  </si>
  <si>
    <t>UN 1088</t>
  </si>
  <si>
    <t>Acetal</t>
  </si>
  <si>
    <t>UN 1089</t>
  </si>
  <si>
    <t>Acetaldehyde</t>
  </si>
  <si>
    <t>UN 1090</t>
  </si>
  <si>
    <t>Acetone</t>
  </si>
  <si>
    <t>UN 1091</t>
  </si>
  <si>
    <t>Acetone oils</t>
  </si>
  <si>
    <t>UN 1092</t>
  </si>
  <si>
    <t>Acrolein, stabilized</t>
  </si>
  <si>
    <t>UN 1093</t>
  </si>
  <si>
    <t>Acrylonitrile, stabilized</t>
  </si>
  <si>
    <t>UN 1098</t>
  </si>
  <si>
    <t>Allyl alcohol</t>
  </si>
  <si>
    <t>UN 1099</t>
  </si>
  <si>
    <t>Allyl bromide</t>
  </si>
  <si>
    <t>UN 1100</t>
  </si>
  <si>
    <t>Allyl chloride</t>
  </si>
  <si>
    <t>UN 1104</t>
  </si>
  <si>
    <t>Amyl acetates</t>
  </si>
  <si>
    <t>UN 1105</t>
  </si>
  <si>
    <t>Pentanols</t>
  </si>
  <si>
    <t>UN 1106</t>
  </si>
  <si>
    <t>UN 1107</t>
  </si>
  <si>
    <t>UN 1108</t>
  </si>
  <si>
    <t>UN 1109</t>
  </si>
  <si>
    <t>Amyl formates</t>
  </si>
  <si>
    <t>UN 1110</t>
  </si>
  <si>
    <t>n-Amyl methyl ketone</t>
  </si>
  <si>
    <t>UN 1111</t>
  </si>
  <si>
    <t>UN 1112</t>
  </si>
  <si>
    <t>Amyl nitrate</t>
  </si>
  <si>
    <t>UN 1113</t>
  </si>
  <si>
    <t>UN 1114</t>
  </si>
  <si>
    <t>Benzene</t>
  </si>
  <si>
    <t>UN 1120</t>
  </si>
  <si>
    <t>Butanols</t>
  </si>
  <si>
    <t>UN 1123</t>
  </si>
  <si>
    <t>Butyl acetates</t>
  </si>
  <si>
    <t>UN 1125</t>
  </si>
  <si>
    <t>n-Butylamine</t>
  </si>
  <si>
    <t>UN 1126</t>
  </si>
  <si>
    <t>1-Bromobutane</t>
  </si>
  <si>
    <t>UN 1127</t>
  </si>
  <si>
    <t>Chlorobutanes</t>
  </si>
  <si>
    <t>UN 1128</t>
  </si>
  <si>
    <t>n-Butyl formate</t>
  </si>
  <si>
    <t>UN 1129</t>
  </si>
  <si>
    <t>Butyraldehyde</t>
  </si>
  <si>
    <t>UN 1130</t>
  </si>
  <si>
    <t>Camphor oil</t>
  </si>
  <si>
    <t>UN 1131</t>
  </si>
  <si>
    <t>UN 1133</t>
  </si>
  <si>
    <t>UN 1134</t>
  </si>
  <si>
    <t>Chlorobenzene</t>
  </si>
  <si>
    <t>UN 1135</t>
  </si>
  <si>
    <t>Ethylene chlorohydrin</t>
  </si>
  <si>
    <t>UN 1136</t>
  </si>
  <si>
    <t>UN 1139</t>
  </si>
  <si>
    <t>UN 1143</t>
  </si>
  <si>
    <t>Crotonaldehyde, stabilized</t>
  </si>
  <si>
    <t>UN 1144</t>
  </si>
  <si>
    <t>Crotonylene</t>
  </si>
  <si>
    <t>UN 1145</t>
  </si>
  <si>
    <t>Cyclohexane</t>
  </si>
  <si>
    <t>UN 1146</t>
  </si>
  <si>
    <t>Cyclopentane</t>
  </si>
  <si>
    <t>UN 1147</t>
  </si>
  <si>
    <t>Decahydronaphthalene</t>
  </si>
  <si>
    <t>UN 1148</t>
  </si>
  <si>
    <t>Diacetone alcohol</t>
  </si>
  <si>
    <t>UN 1149</t>
  </si>
  <si>
    <t>Dibutyl ethers</t>
  </si>
  <si>
    <t>UN 1150</t>
  </si>
  <si>
    <t>1,2-Dichloroethylene</t>
  </si>
  <si>
    <t>UN 1152</t>
  </si>
  <si>
    <t>Dichloropentanes</t>
  </si>
  <si>
    <t>UN 1153</t>
  </si>
  <si>
    <t>Ethylene glycol diethyl ether</t>
  </si>
  <si>
    <t>UN 1154</t>
  </si>
  <si>
    <t>Diethylamine</t>
  </si>
  <si>
    <t>UN 1155</t>
  </si>
  <si>
    <t>UN 1156</t>
  </si>
  <si>
    <t>Diethyl ketone</t>
  </si>
  <si>
    <t>UN 1157</t>
  </si>
  <si>
    <t>Diisobutyl ketone</t>
  </si>
  <si>
    <t>UN 1158</t>
  </si>
  <si>
    <t>Diisopropylamine</t>
  </si>
  <si>
    <t>UN 1159</t>
  </si>
  <si>
    <t>Diisopropyl ether</t>
  </si>
  <si>
    <t>UN 1160</t>
  </si>
  <si>
    <t>UN 1161</t>
  </si>
  <si>
    <t>Dimethyl carbonate</t>
  </si>
  <si>
    <t>UN 1162</t>
  </si>
  <si>
    <t>Dimethyldichlorosilane</t>
  </si>
  <si>
    <t>UN 1163</t>
  </si>
  <si>
    <t>Dimethylhydrazine, unsymmetrical</t>
  </si>
  <si>
    <t>UN 1164</t>
  </si>
  <si>
    <t>UN 1165</t>
  </si>
  <si>
    <t>Dioxane</t>
  </si>
  <si>
    <t>UN 1166</t>
  </si>
  <si>
    <t>Dioxolane</t>
  </si>
  <si>
    <t>UN 1167</t>
  </si>
  <si>
    <t>UN 1170</t>
  </si>
  <si>
    <t>UN 1171</t>
  </si>
  <si>
    <t>Ethylene glycol monoethyl ether</t>
  </si>
  <si>
    <t>UN 1172</t>
  </si>
  <si>
    <t>Ethylene glycol monoethyl ether acetate</t>
  </si>
  <si>
    <t>UN 1173</t>
  </si>
  <si>
    <t>Ethyl acetate</t>
  </si>
  <si>
    <t>UN 1175</t>
  </si>
  <si>
    <t>Ethylbenzene</t>
  </si>
  <si>
    <t>UN 1176</t>
  </si>
  <si>
    <t>Ethyl borate</t>
  </si>
  <si>
    <t>UN 1177</t>
  </si>
  <si>
    <t>2-Ethylbutyl acetate</t>
  </si>
  <si>
    <t>UN 1178</t>
  </si>
  <si>
    <t>2-Ethylbutyraldehyde</t>
  </si>
  <si>
    <t>UN 1179</t>
  </si>
  <si>
    <t>Ethyl butyl ether</t>
  </si>
  <si>
    <t>UN 1180</t>
  </si>
  <si>
    <t>Ethyl butyrate</t>
  </si>
  <si>
    <t>UN 1181</t>
  </si>
  <si>
    <t>Ethyl chloroacetate</t>
  </si>
  <si>
    <t>UN 1182</t>
  </si>
  <si>
    <t>Ethyl chloroformate</t>
  </si>
  <si>
    <t>UN 1183</t>
  </si>
  <si>
    <t>Ethyldichlorosilane</t>
  </si>
  <si>
    <t>UN 1184</t>
  </si>
  <si>
    <t>Ethylene dichloride</t>
  </si>
  <si>
    <t>UN 1185</t>
  </si>
  <si>
    <t>UN 1188</t>
  </si>
  <si>
    <t>Ethylene glycol monomethyl ether</t>
  </si>
  <si>
    <t>UN 1189</t>
  </si>
  <si>
    <t>Ethylene glycol monomethyl ether acetate</t>
  </si>
  <si>
    <t>UN 1190</t>
  </si>
  <si>
    <t>Ethyl formate</t>
  </si>
  <si>
    <t>UN 1191</t>
  </si>
  <si>
    <t>Octyl aldehydes</t>
  </si>
  <si>
    <t>UN 1192</t>
  </si>
  <si>
    <t>Ethyl lactate</t>
  </si>
  <si>
    <t>UN 1193</t>
  </si>
  <si>
    <t>UN 1194</t>
  </si>
  <si>
    <t>UN 1195</t>
  </si>
  <si>
    <t>Ethyl propionate</t>
  </si>
  <si>
    <t>UN 1196</t>
  </si>
  <si>
    <t>Ethyltrichlorosilane</t>
  </si>
  <si>
    <t>UN 1197</t>
  </si>
  <si>
    <t>UN 1198</t>
  </si>
  <si>
    <t>UN 1199</t>
  </si>
  <si>
    <t>Furaldehydes</t>
  </si>
  <si>
    <t>UN 1201</t>
  </si>
  <si>
    <t>Fusel oil</t>
  </si>
  <si>
    <t>UN 1202</t>
  </si>
  <si>
    <t>UN 1203</t>
  </si>
  <si>
    <t>UN 1204</t>
  </si>
  <si>
    <t>UN 1206</t>
  </si>
  <si>
    <t>Heptanes</t>
  </si>
  <si>
    <t>UN 1207</t>
  </si>
  <si>
    <t>Hexaldehyde</t>
  </si>
  <si>
    <t>UN 1208</t>
  </si>
  <si>
    <t>Hexanes</t>
  </si>
  <si>
    <t>UN 1210</t>
  </si>
  <si>
    <t>UN 1212</t>
  </si>
  <si>
    <t>UN 1213</t>
  </si>
  <si>
    <t>Isobutyl acetate</t>
  </si>
  <si>
    <t>UN 1214</t>
  </si>
  <si>
    <t>Isobutylamine</t>
  </si>
  <si>
    <t>UN 1216</t>
  </si>
  <si>
    <t>UN 1218</t>
  </si>
  <si>
    <t>UN 1219</t>
  </si>
  <si>
    <t>UN 1220</t>
  </si>
  <si>
    <t>Isopropyl acetate</t>
  </si>
  <si>
    <t>UN 1221</t>
  </si>
  <si>
    <t>Isopropylamine</t>
  </si>
  <si>
    <t>UN 1222</t>
  </si>
  <si>
    <t>Isopropyl nitrate</t>
  </si>
  <si>
    <t>UN 1223</t>
  </si>
  <si>
    <t>Kerosene</t>
  </si>
  <si>
    <t>UN 1224</t>
  </si>
  <si>
    <t>UN 1228</t>
  </si>
  <si>
    <t>UN 1229</t>
  </si>
  <si>
    <t>Mesityl oxide</t>
  </si>
  <si>
    <t>UN 1230</t>
  </si>
  <si>
    <t>Methanol</t>
  </si>
  <si>
    <t>UN 1231</t>
  </si>
  <si>
    <t>Methyl acetate</t>
  </si>
  <si>
    <t>UN 1233</t>
  </si>
  <si>
    <t>Methylamyl acetate</t>
  </si>
  <si>
    <t>UN 1234</t>
  </si>
  <si>
    <t>Methylal</t>
  </si>
  <si>
    <t>UN 1235</t>
  </si>
  <si>
    <t>Methylamine, aqueous solution</t>
  </si>
  <si>
    <t>UN 1237</t>
  </si>
  <si>
    <t>Methyl butyrate</t>
  </si>
  <si>
    <t>UN 1238</t>
  </si>
  <si>
    <t>Methyl chloroformate</t>
  </si>
  <si>
    <t>UN 1239</t>
  </si>
  <si>
    <t>Methyl chloromethyl ether</t>
  </si>
  <si>
    <t>UN 1242</t>
  </si>
  <si>
    <t>Methyldichlorosilane</t>
  </si>
  <si>
    <t>UN 1243</t>
  </si>
  <si>
    <t>Methyl formate</t>
  </si>
  <si>
    <t>UN 1244</t>
  </si>
  <si>
    <t>Methylhydrazine</t>
  </si>
  <si>
    <t>UN 1245</t>
  </si>
  <si>
    <t>Methyl isobutyl ketone</t>
  </si>
  <si>
    <t>UN 1246</t>
  </si>
  <si>
    <t>UN 1247</t>
  </si>
  <si>
    <t>UN 1248</t>
  </si>
  <si>
    <t>Methyl propionate</t>
  </si>
  <si>
    <t>UN 1249</t>
  </si>
  <si>
    <t>Methyl propyl ketone</t>
  </si>
  <si>
    <t>UN 1250</t>
  </si>
  <si>
    <t>Methyltrichlorosilane</t>
  </si>
  <si>
    <t>UN 1251</t>
  </si>
  <si>
    <t>Methyl vinyl ketone, stabilized</t>
  </si>
  <si>
    <t>UN 1259</t>
  </si>
  <si>
    <t>Nickel carbonyl</t>
  </si>
  <si>
    <t>UN 1261</t>
  </si>
  <si>
    <t>Nitromethane</t>
  </si>
  <si>
    <t>UN 1262</t>
  </si>
  <si>
    <t>Octanes</t>
  </si>
  <si>
    <t>UN 1263</t>
  </si>
  <si>
    <t>UN 1264</t>
  </si>
  <si>
    <t>Paraldehyde</t>
  </si>
  <si>
    <t>UN 1265</t>
  </si>
  <si>
    <t>UN 1266</t>
  </si>
  <si>
    <t>Perfumery products with flammable solvents</t>
  </si>
  <si>
    <t>UN 1267</t>
  </si>
  <si>
    <t>UN 1268</t>
  </si>
  <si>
    <t>UN 1272</t>
  </si>
  <si>
    <t>Pine oil</t>
  </si>
  <si>
    <t>UN 1274</t>
  </si>
  <si>
    <t>UN 1275</t>
  </si>
  <si>
    <t>Propionaldehyde</t>
  </si>
  <si>
    <t>UN 1276</t>
  </si>
  <si>
    <t>n-Propyl acetate</t>
  </si>
  <si>
    <t>UN 1277</t>
  </si>
  <si>
    <t>Propylamine</t>
  </si>
  <si>
    <t>UN 1278</t>
  </si>
  <si>
    <t>UN 1279</t>
  </si>
  <si>
    <t>1,2-Dichloropropane</t>
  </si>
  <si>
    <t>UN 1280</t>
  </si>
  <si>
    <t>Propylene oxide</t>
  </si>
  <si>
    <t>UN 1281</t>
  </si>
  <si>
    <t>Propyl formates</t>
  </si>
  <si>
    <t>UN 1282</t>
  </si>
  <si>
    <t>Pyridine</t>
  </si>
  <si>
    <t>UN 1286</t>
  </si>
  <si>
    <t>Rosin oil</t>
  </si>
  <si>
    <t>UN 1287</t>
  </si>
  <si>
    <t>UN 1288</t>
  </si>
  <si>
    <t>Shale oil</t>
  </si>
  <si>
    <t>UN 1289</t>
  </si>
  <si>
    <t>UN 1292</t>
  </si>
  <si>
    <t>Tetraethyl silicate</t>
  </si>
  <si>
    <t>UN 1293</t>
  </si>
  <si>
    <t>Tinctures, medicinal</t>
  </si>
  <si>
    <t>UN 1294</t>
  </si>
  <si>
    <t>Toluene</t>
  </si>
  <si>
    <t>UN 1295</t>
  </si>
  <si>
    <t>Trichlorosilane</t>
  </si>
  <si>
    <t>UN 1296</t>
  </si>
  <si>
    <t>Triethylamine</t>
  </si>
  <si>
    <t>UN 1297</t>
  </si>
  <si>
    <t>UN 1298</t>
  </si>
  <si>
    <t>Trimethylchlorosilane</t>
  </si>
  <si>
    <t>UN 1299</t>
  </si>
  <si>
    <t>Turpentine</t>
  </si>
  <si>
    <t>UN 1300</t>
  </si>
  <si>
    <t>UN 1301</t>
  </si>
  <si>
    <t>UN 1302</t>
  </si>
  <si>
    <t>UN 1303</t>
  </si>
  <si>
    <t>UN 1304</t>
  </si>
  <si>
    <t>UN 1305</t>
  </si>
  <si>
    <t>UN 1306</t>
  </si>
  <si>
    <t>Wood preservatives, liquid</t>
  </si>
  <si>
    <t>UN 1307</t>
  </si>
  <si>
    <t>Xylenes</t>
  </si>
  <si>
    <t>UN 1308</t>
  </si>
  <si>
    <t>UN 1309</t>
  </si>
  <si>
    <t>UN 1310</t>
  </si>
  <si>
    <t>UN 1312</t>
  </si>
  <si>
    <t>Borneol</t>
  </si>
  <si>
    <t>UN 1313</t>
  </si>
  <si>
    <t>Calcium resinate</t>
  </si>
  <si>
    <t>UN 1314</t>
  </si>
  <si>
    <t>Calcium resinate, fused</t>
  </si>
  <si>
    <t>UN 1318</t>
  </si>
  <si>
    <t>Cobalt resinate, precipitated</t>
  </si>
  <si>
    <t>UN 1320</t>
  </si>
  <si>
    <t>UN 1321</t>
  </si>
  <si>
    <t>UN 1322</t>
  </si>
  <si>
    <t>UN 1323</t>
  </si>
  <si>
    <t>Ferrocerium</t>
  </si>
  <si>
    <t>UN 1324</t>
  </si>
  <si>
    <t>UN 1325</t>
  </si>
  <si>
    <t>UN 1326</t>
  </si>
  <si>
    <t>UN 1327</t>
  </si>
  <si>
    <t>UN 1328</t>
  </si>
  <si>
    <t>Hexamethylenetetramine</t>
  </si>
  <si>
    <t>UN 1330</t>
  </si>
  <si>
    <t>Manganese resinate</t>
  </si>
  <si>
    <t>UN 1331</t>
  </si>
  <si>
    <t>UN 1332</t>
  </si>
  <si>
    <t>Metaldehyde</t>
  </si>
  <si>
    <t>UN 1333</t>
  </si>
  <si>
    <t>UN 1334</t>
  </si>
  <si>
    <t>UN 1336</t>
  </si>
  <si>
    <t>UN 1337</t>
  </si>
  <si>
    <t>UN 1338</t>
  </si>
  <si>
    <t>Phosphorus, amorphous</t>
  </si>
  <si>
    <t>UN 1339</t>
  </si>
  <si>
    <t>UN 1340</t>
  </si>
  <si>
    <t>UN 1341</t>
  </si>
  <si>
    <t>UN 1343</t>
  </si>
  <si>
    <t>UN 1344</t>
  </si>
  <si>
    <t>UN 1345</t>
  </si>
  <si>
    <t>UN 1346</t>
  </si>
  <si>
    <t>UN 1347</t>
  </si>
  <si>
    <t>UN 1348</t>
  </si>
  <si>
    <t>UN 1349</t>
  </si>
  <si>
    <t>UN 1350</t>
  </si>
  <si>
    <t>UN 1352</t>
  </si>
  <si>
    <t>UN 1353</t>
  </si>
  <si>
    <t>UN 1354</t>
  </si>
  <si>
    <t>UN 1355</t>
  </si>
  <si>
    <t>UN 1356</t>
  </si>
  <si>
    <t>UN 1357</t>
  </si>
  <si>
    <t>UN 1358</t>
  </si>
  <si>
    <t>UN 1360</t>
  </si>
  <si>
    <t>Calcium phosphide</t>
  </si>
  <si>
    <t>UN 1361</t>
  </si>
  <si>
    <t>UN 1362</t>
  </si>
  <si>
    <t>Carbon, activated</t>
  </si>
  <si>
    <t>UN 1363</t>
  </si>
  <si>
    <t>UN 1364</t>
  </si>
  <si>
    <t>UN 1365</t>
  </si>
  <si>
    <t>Cotton, wet</t>
  </si>
  <si>
    <t>UN 1369</t>
  </si>
  <si>
    <t>p-Nitrosodimethylaniline</t>
  </si>
  <si>
    <t>UN 1372</t>
  </si>
  <si>
    <t>UN 1373</t>
  </si>
  <si>
    <t>UN 1374</t>
  </si>
  <si>
    <t>UN 1376</t>
  </si>
  <si>
    <t>UN 1378</t>
  </si>
  <si>
    <t>UN 1379</t>
  </si>
  <si>
    <t>UN 1380</t>
  </si>
  <si>
    <t>Pentaborane</t>
  </si>
  <si>
    <t>UN 1381</t>
  </si>
  <si>
    <t>UN 1382</t>
  </si>
  <si>
    <t>UN 1383</t>
  </si>
  <si>
    <t>UN 1384</t>
  </si>
  <si>
    <t>UN 1385</t>
  </si>
  <si>
    <t>UN 1386</t>
  </si>
  <si>
    <t>UN 1387</t>
  </si>
  <si>
    <t>UN 1389</t>
  </si>
  <si>
    <t>UN 1390</t>
  </si>
  <si>
    <t>Alkali metal amides</t>
  </si>
  <si>
    <t>UN 1391</t>
  </si>
  <si>
    <t>UN 1392</t>
  </si>
  <si>
    <t>UN 1393</t>
  </si>
  <si>
    <t>UN 1394</t>
  </si>
  <si>
    <t>Aluminium carbide</t>
  </si>
  <si>
    <t>UN 1395</t>
  </si>
  <si>
    <t>UN 1396</t>
  </si>
  <si>
    <t>UN 1397</t>
  </si>
  <si>
    <t>Aluminium phosphide</t>
  </si>
  <si>
    <t>UN 1398</t>
  </si>
  <si>
    <t>UN 1400</t>
  </si>
  <si>
    <t>Barium</t>
  </si>
  <si>
    <t>UN 1401</t>
  </si>
  <si>
    <t>Calcium</t>
  </si>
  <si>
    <t>UN 1402</t>
  </si>
  <si>
    <t>Calcium carbide</t>
  </si>
  <si>
    <t>UN 1403</t>
  </si>
  <si>
    <t>UN 1404</t>
  </si>
  <si>
    <t>Calcium hydride</t>
  </si>
  <si>
    <t>UN 1405</t>
  </si>
  <si>
    <t>Calcium silicide</t>
  </si>
  <si>
    <t>UN 1407</t>
  </si>
  <si>
    <t>UN 1408</t>
  </si>
  <si>
    <t>UN 1409</t>
  </si>
  <si>
    <t>UN 1410</t>
  </si>
  <si>
    <t>Lithium aluminium hydride</t>
  </si>
  <si>
    <t>UN 1411</t>
  </si>
  <si>
    <t>Lithium aluminium hydride, ethereal</t>
  </si>
  <si>
    <t>UN 1413</t>
  </si>
  <si>
    <t>Lithium borohydride</t>
  </si>
  <si>
    <t>UN 1414</t>
  </si>
  <si>
    <t>Lithium hydride</t>
  </si>
  <si>
    <t>UN 1415</t>
  </si>
  <si>
    <t>Lithium</t>
  </si>
  <si>
    <t>UN 1417</t>
  </si>
  <si>
    <t>UN 1418</t>
  </si>
  <si>
    <t>UN 1419</t>
  </si>
  <si>
    <t>Magnesium aluminium phosphide</t>
  </si>
  <si>
    <t>UN 1420</t>
  </si>
  <si>
    <t>UN 1421</t>
  </si>
  <si>
    <t>UN 1422</t>
  </si>
  <si>
    <t>UN 1423</t>
  </si>
  <si>
    <t>Rubidium</t>
  </si>
  <si>
    <t>UN 1426</t>
  </si>
  <si>
    <t>Sodium borohydride</t>
  </si>
  <si>
    <t>UN 1427</t>
  </si>
  <si>
    <t>Sodium hydride</t>
  </si>
  <si>
    <t>UN 1428</t>
  </si>
  <si>
    <t>Sodium</t>
  </si>
  <si>
    <t>UN 1431</t>
  </si>
  <si>
    <t>Sodium methylate</t>
  </si>
  <si>
    <t>UN 1432</t>
  </si>
  <si>
    <t>Sodium phosphide</t>
  </si>
  <si>
    <t>UN 1433</t>
  </si>
  <si>
    <t>UN 1435</t>
  </si>
  <si>
    <t>UN 1436</t>
  </si>
  <si>
    <t>UN 1437</t>
  </si>
  <si>
    <t>Zirconium hydride</t>
  </si>
  <si>
    <t>UN 1438</t>
  </si>
  <si>
    <t>Aluminium nitrate</t>
  </si>
  <si>
    <t>UN 1439</t>
  </si>
  <si>
    <t>Ammonium dichromate</t>
  </si>
  <si>
    <t>UN 1442</t>
  </si>
  <si>
    <t>UN 1444</t>
  </si>
  <si>
    <t>UN 1445</t>
  </si>
  <si>
    <t>UN 1446</t>
  </si>
  <si>
    <t>Barium nitrate</t>
  </si>
  <si>
    <t>UN 1447</t>
  </si>
  <si>
    <t>UN 1448</t>
  </si>
  <si>
    <t>Barium permanganate</t>
  </si>
  <si>
    <t>UN 1449</t>
  </si>
  <si>
    <t>Barium peroxide</t>
  </si>
  <si>
    <t>UN 1450</t>
  </si>
  <si>
    <t>UN 1451</t>
  </si>
  <si>
    <t>UN 1452</t>
  </si>
  <si>
    <t>Calcium chlorate</t>
  </si>
  <si>
    <t>UN 1453</t>
  </si>
  <si>
    <t>Calcium chlorite</t>
  </si>
  <si>
    <t>UN 1454</t>
  </si>
  <si>
    <t>Calcium nitrate</t>
  </si>
  <si>
    <t>UN 1455</t>
  </si>
  <si>
    <t>Calcium perchlorate</t>
  </si>
  <si>
    <t>UN 1456</t>
  </si>
  <si>
    <t>Calcium permanganate</t>
  </si>
  <si>
    <t>UN 1457</t>
  </si>
  <si>
    <t>Calcium peroxide</t>
  </si>
  <si>
    <t>UN 1458</t>
  </si>
  <si>
    <t>UN 1459</t>
  </si>
  <si>
    <t>UN 1461</t>
  </si>
  <si>
    <t>UN 1462</t>
  </si>
  <si>
    <t>UN 1463</t>
  </si>
  <si>
    <t>Chromium trioxide, anhydrous</t>
  </si>
  <si>
    <t>UN 1465</t>
  </si>
  <si>
    <t>Didymium nitrate</t>
  </si>
  <si>
    <t>UN 1466</t>
  </si>
  <si>
    <t>Ferric nitrate</t>
  </si>
  <si>
    <t>UN 1467</t>
  </si>
  <si>
    <t>Guanidine nitrate</t>
  </si>
  <si>
    <t>UN 1469</t>
  </si>
  <si>
    <t>Lead nitrate</t>
  </si>
  <si>
    <t>UN 1470</t>
  </si>
  <si>
    <t>UN 1471</t>
  </si>
  <si>
    <t>UN 1472</t>
  </si>
  <si>
    <t>Lithium peroxide</t>
  </si>
  <si>
    <t>UN 1473</t>
  </si>
  <si>
    <t>Magnesium bromate</t>
  </si>
  <si>
    <t>UN 1474</t>
  </si>
  <si>
    <t>Magnesium nitrate</t>
  </si>
  <si>
    <t>UN 1475</t>
  </si>
  <si>
    <t>Magnesium perchlorate</t>
  </si>
  <si>
    <t>UN 1476</t>
  </si>
  <si>
    <t>Magnesium peroxide</t>
  </si>
  <si>
    <t>UN 1477</t>
  </si>
  <si>
    <t>Nitrates, inorganic, n.o.s.</t>
  </si>
  <si>
    <t>UN 1479</t>
  </si>
  <si>
    <t>UN 1481</t>
  </si>
  <si>
    <t>Perchlorates, inorganic, n.o.s.</t>
  </si>
  <si>
    <t>UN 1482</t>
  </si>
  <si>
    <t>UN 1483</t>
  </si>
  <si>
    <t>Peroxides, inorganic, n.o.s.</t>
  </si>
  <si>
    <t>UN 1484</t>
  </si>
  <si>
    <t>Potassium bromate</t>
  </si>
  <si>
    <t>UN 1485</t>
  </si>
  <si>
    <t>Potassium chlorate</t>
  </si>
  <si>
    <t>UN 1486</t>
  </si>
  <si>
    <t>Potassium nitrate</t>
  </si>
  <si>
    <t>UN 1487</t>
  </si>
  <si>
    <t>UN 1488</t>
  </si>
  <si>
    <t>Potassium nitrite</t>
  </si>
  <si>
    <t>UN 1489</t>
  </si>
  <si>
    <t>UN 1490</t>
  </si>
  <si>
    <t>Potassium permanganate</t>
  </si>
  <si>
    <t>UN 1491</t>
  </si>
  <si>
    <t>Potassium peroxide</t>
  </si>
  <si>
    <t>UN 1492</t>
  </si>
  <si>
    <t>UN 1493</t>
  </si>
  <si>
    <t>Silver nitrate</t>
  </si>
  <si>
    <t>UN 1494</t>
  </si>
  <si>
    <t>Sodium bromate</t>
  </si>
  <si>
    <t>UN 1495</t>
  </si>
  <si>
    <t>Sodium chlorate</t>
  </si>
  <si>
    <t>UN 1496</t>
  </si>
  <si>
    <t>Sodium chlorite</t>
  </si>
  <si>
    <t>UN 1498</t>
  </si>
  <si>
    <t>Sodium nitrate</t>
  </si>
  <si>
    <t>UN 1499</t>
  </si>
  <si>
    <t>UN 1500</t>
  </si>
  <si>
    <t>Sodium nitrite</t>
  </si>
  <si>
    <t>UN 1502</t>
  </si>
  <si>
    <t>Sodium perchlorate</t>
  </si>
  <si>
    <t>UN 1503</t>
  </si>
  <si>
    <t>Sodium permanganate</t>
  </si>
  <si>
    <t>UN 1504</t>
  </si>
  <si>
    <t>Sodium peroxide</t>
  </si>
  <si>
    <t>UN 1505</t>
  </si>
  <si>
    <t>UN 1506</t>
  </si>
  <si>
    <t>Strontium chlorate</t>
  </si>
  <si>
    <t>UN 1507</t>
  </si>
  <si>
    <t>Strontium nitrate</t>
  </si>
  <si>
    <t>UN 1508</t>
  </si>
  <si>
    <t>Strontium perchlorate</t>
  </si>
  <si>
    <t>UN 1509</t>
  </si>
  <si>
    <t>Strontium peroxide</t>
  </si>
  <si>
    <t>UN 1510</t>
  </si>
  <si>
    <t>Tetranitromethane</t>
  </si>
  <si>
    <t>UN 1511</t>
  </si>
  <si>
    <t>Urea hydrogen peroxide</t>
  </si>
  <si>
    <t>UN 1512</t>
  </si>
  <si>
    <t>Zinc ammonium nitrite</t>
  </si>
  <si>
    <t>UN 1513</t>
  </si>
  <si>
    <t>Zinc chlorate</t>
  </si>
  <si>
    <t>UN 1514</t>
  </si>
  <si>
    <t>Zinc nitrate</t>
  </si>
  <si>
    <t>UN 1515</t>
  </si>
  <si>
    <t>Zinc permanganate</t>
  </si>
  <si>
    <t>UN 1516</t>
  </si>
  <si>
    <t>Zinc peroxide</t>
  </si>
  <si>
    <t>UN 1517</t>
  </si>
  <si>
    <t>UN 1541</t>
  </si>
  <si>
    <t>Acetone cyanohydrin, stabilized</t>
  </si>
  <si>
    <t>UN 1544</t>
  </si>
  <si>
    <t>UN 1545</t>
  </si>
  <si>
    <t>Allyl isothiocyanate, stabilized</t>
  </si>
  <si>
    <t>UN 1546</t>
  </si>
  <si>
    <t>Ammonium arsenate</t>
  </si>
  <si>
    <t>UN 1547</t>
  </si>
  <si>
    <t>Aniline</t>
  </si>
  <si>
    <t>UN 1548</t>
  </si>
  <si>
    <t>Aniline hydrochloride</t>
  </si>
  <si>
    <t>UN 1549</t>
  </si>
  <si>
    <t>UN 1550</t>
  </si>
  <si>
    <t>Antimony lactate</t>
  </si>
  <si>
    <t>UN 1551</t>
  </si>
  <si>
    <t>Antimony potassium tartrate</t>
  </si>
  <si>
    <t>UN 1553</t>
  </si>
  <si>
    <t>Arsenic acid, liquid</t>
  </si>
  <si>
    <t>UN 1554</t>
  </si>
  <si>
    <t>Arsenic acid, solid</t>
  </si>
  <si>
    <t>UN 1555</t>
  </si>
  <si>
    <t>Arsenic bromide</t>
  </si>
  <si>
    <t>UN 1556</t>
  </si>
  <si>
    <t>UN 1557</t>
  </si>
  <si>
    <t>UN 1558</t>
  </si>
  <si>
    <t>Arsenic</t>
  </si>
  <si>
    <t>UN 1559</t>
  </si>
  <si>
    <t>Arsenic pentoxide</t>
  </si>
  <si>
    <t>UN 1560</t>
  </si>
  <si>
    <t>Arsenic trichloride</t>
  </si>
  <si>
    <t>UN 1561</t>
  </si>
  <si>
    <t>Arsenic trioxide</t>
  </si>
  <si>
    <t>UN 1562</t>
  </si>
  <si>
    <t>UN 1564</t>
  </si>
  <si>
    <t>UN 1565</t>
  </si>
  <si>
    <t>Barium cyanide</t>
  </si>
  <si>
    <t>UN 1566</t>
  </si>
  <si>
    <t>UN 1567</t>
  </si>
  <si>
    <t>UN 1569</t>
  </si>
  <si>
    <t>Bromoacetone</t>
  </si>
  <si>
    <t>UN 1570</t>
  </si>
  <si>
    <t>Brucine</t>
  </si>
  <si>
    <t>UN 1571</t>
  </si>
  <si>
    <t>UN 1572</t>
  </si>
  <si>
    <t>Cacodylic acid</t>
  </si>
  <si>
    <t>UN 1573</t>
  </si>
  <si>
    <t>Calcium arsenate</t>
  </si>
  <si>
    <t>UN 1574</t>
  </si>
  <si>
    <t>UN 1575</t>
  </si>
  <si>
    <t>Calcium cyanide</t>
  </si>
  <si>
    <t>UN 1577</t>
  </si>
  <si>
    <t>UN 1578</t>
  </si>
  <si>
    <t>UN 1579</t>
  </si>
  <si>
    <t>UN 1580</t>
  </si>
  <si>
    <t>Chloropicrin</t>
  </si>
  <si>
    <t>UN 1581</t>
  </si>
  <si>
    <t>UN 1582</t>
  </si>
  <si>
    <t>UN 1583</t>
  </si>
  <si>
    <t>UN 1585</t>
  </si>
  <si>
    <t>Copper acetoarsenite</t>
  </si>
  <si>
    <t>UN 1586</t>
  </si>
  <si>
    <t>Copper arsenite</t>
  </si>
  <si>
    <t>UN 1587</t>
  </si>
  <si>
    <t>Copper cyanide</t>
  </si>
  <si>
    <t>UN 1588</t>
  </si>
  <si>
    <t>UN 1589</t>
  </si>
  <si>
    <t>UN 1590</t>
  </si>
  <si>
    <t>UN 1591</t>
  </si>
  <si>
    <t>o-Dichlorobenzene</t>
  </si>
  <si>
    <t>UN 1593</t>
  </si>
  <si>
    <t>Dichloromethane</t>
  </si>
  <si>
    <t>UN 1594</t>
  </si>
  <si>
    <t>UN 1595</t>
  </si>
  <si>
    <t>UN 1596</t>
  </si>
  <si>
    <t>Dinitroanilines</t>
  </si>
  <si>
    <t>UN 1597</t>
  </si>
  <si>
    <t>UN 1598</t>
  </si>
  <si>
    <t>UN 1599</t>
  </si>
  <si>
    <t>UN 1600</t>
  </si>
  <si>
    <t>Dinitrotoluenes, molten</t>
  </si>
  <si>
    <t>UN 1601</t>
  </si>
  <si>
    <t>UN 1602</t>
  </si>
  <si>
    <t>UN 1603</t>
  </si>
  <si>
    <t>Ethyl bromoacetate</t>
  </si>
  <si>
    <t>UN 1604</t>
  </si>
  <si>
    <t>Ethylenediamine</t>
  </si>
  <si>
    <t>UN 1605</t>
  </si>
  <si>
    <t>Ethylene dibromide</t>
  </si>
  <si>
    <t>UN 1606</t>
  </si>
  <si>
    <t>Ferric arsenate</t>
  </si>
  <si>
    <t>UN 1607</t>
  </si>
  <si>
    <t>Ferric arsenite</t>
  </si>
  <si>
    <t>UN 1608</t>
  </si>
  <si>
    <t>Ferrous arsenate</t>
  </si>
  <si>
    <t>UN 1611</t>
  </si>
  <si>
    <t>UN 1612</t>
  </si>
  <si>
    <t>UN 1613</t>
  </si>
  <si>
    <t>UN 1614</t>
  </si>
  <si>
    <t>UN 1616</t>
  </si>
  <si>
    <t>Lead acetate</t>
  </si>
  <si>
    <t>UN 1617</t>
  </si>
  <si>
    <t>Lead arsenates</t>
  </si>
  <si>
    <t>UN 1618</t>
  </si>
  <si>
    <t>Lead arsenites</t>
  </si>
  <si>
    <t>UN 1620</t>
  </si>
  <si>
    <t>Lead cyanide</t>
  </si>
  <si>
    <t>UN 1621</t>
  </si>
  <si>
    <t>UN 1622</t>
  </si>
  <si>
    <t>Magnesium arsenate</t>
  </si>
  <si>
    <t>UN 1623</t>
  </si>
  <si>
    <t>Mercuric arsenate</t>
  </si>
  <si>
    <t>UN 1624</t>
  </si>
  <si>
    <t>Mercuric chloride</t>
  </si>
  <si>
    <t>UN 1625</t>
  </si>
  <si>
    <t>Mercuric nitrate</t>
  </si>
  <si>
    <t>UN 1626</t>
  </si>
  <si>
    <t>Mercuric potassium cyanide</t>
  </si>
  <si>
    <t>UN 1627</t>
  </si>
  <si>
    <t>Mercurous nitrate</t>
  </si>
  <si>
    <t>UN 1629</t>
  </si>
  <si>
    <t>Mercury acetate</t>
  </si>
  <si>
    <t>UN 1630</t>
  </si>
  <si>
    <t>Mercury ammonium chloride</t>
  </si>
  <si>
    <t>UN 1631</t>
  </si>
  <si>
    <t>Mercury benzoate</t>
  </si>
  <si>
    <t>UN 1634</t>
  </si>
  <si>
    <t>Mercury bromides</t>
  </si>
  <si>
    <t>UN 1636</t>
  </si>
  <si>
    <t>Mercury cyanide</t>
  </si>
  <si>
    <t>UN 1637</t>
  </si>
  <si>
    <t>Mercury gluconate</t>
  </si>
  <si>
    <t>UN 1638</t>
  </si>
  <si>
    <t>UN 1639</t>
  </si>
  <si>
    <t>Mercury nucleate</t>
  </si>
  <si>
    <t>UN 1640</t>
  </si>
  <si>
    <t>Mercury oleate</t>
  </si>
  <si>
    <t>UN 1641</t>
  </si>
  <si>
    <t>Mercury oxide</t>
  </si>
  <si>
    <t>UN 1642</t>
  </si>
  <si>
    <t>Mercury oxycyanide, desensitized</t>
  </si>
  <si>
    <t>UN 1643</t>
  </si>
  <si>
    <t>Mercury potassium iodide</t>
  </si>
  <si>
    <t>UN 1644</t>
  </si>
  <si>
    <t>Mercury salicylate</t>
  </si>
  <si>
    <t>UN 1645</t>
  </si>
  <si>
    <t>UN 1646</t>
  </si>
  <si>
    <t>Mercury thiocyanate</t>
  </si>
  <si>
    <t>UN 1647</t>
  </si>
  <si>
    <t>UN 1648</t>
  </si>
  <si>
    <t>Acetonitrile</t>
  </si>
  <si>
    <t>UN 1649</t>
  </si>
  <si>
    <t>UN 1650</t>
  </si>
  <si>
    <t>UN 1651</t>
  </si>
  <si>
    <t>Naphthylthiourea</t>
  </si>
  <si>
    <t>UN 1652</t>
  </si>
  <si>
    <t>Naphthylurea</t>
  </si>
  <si>
    <t>UN 1653</t>
  </si>
  <si>
    <t>Nickel cyanide</t>
  </si>
  <si>
    <t>UN 1654</t>
  </si>
  <si>
    <t>Nicotine</t>
  </si>
  <si>
    <t>UN 1655</t>
  </si>
  <si>
    <t>UN 1656</t>
  </si>
  <si>
    <t>UN 1657</t>
  </si>
  <si>
    <t>Nicotine salicylate</t>
  </si>
  <si>
    <t>UN 1658</t>
  </si>
  <si>
    <t>UN 1659</t>
  </si>
  <si>
    <t>Nicotine tartrate</t>
  </si>
  <si>
    <t>UN 1660</t>
  </si>
  <si>
    <t>Nitric oxide, compressed</t>
  </si>
  <si>
    <t>UN 1661</t>
  </si>
  <si>
    <t>UN 1662</t>
  </si>
  <si>
    <t>Nitrobenzene</t>
  </si>
  <si>
    <t>UN 1663</t>
  </si>
  <si>
    <t>UN 1664</t>
  </si>
  <si>
    <t>UN 1665</t>
  </si>
  <si>
    <t>UN 1669</t>
  </si>
  <si>
    <t>Pentachloroethane</t>
  </si>
  <si>
    <t>UN 1670</t>
  </si>
  <si>
    <t>Perchloromethyl mercaptan</t>
  </si>
  <si>
    <t>UN 1671</t>
  </si>
  <si>
    <t>Phenol, solid</t>
  </si>
  <si>
    <t>UN 1672</t>
  </si>
  <si>
    <t>Phenylcarbylamine chloride</t>
  </si>
  <si>
    <t>UN 1673</t>
  </si>
  <si>
    <t>UN 1674</t>
  </si>
  <si>
    <t>Phenylmercuric acetate</t>
  </si>
  <si>
    <t>UN 1677</t>
  </si>
  <si>
    <t>Potassium arsenate</t>
  </si>
  <si>
    <t>UN 1678</t>
  </si>
  <si>
    <t>Potassium arsenite</t>
  </si>
  <si>
    <t>UN 1679</t>
  </si>
  <si>
    <t>Potassium cuprocyanide</t>
  </si>
  <si>
    <t>UN 1680</t>
  </si>
  <si>
    <t>UN 1683</t>
  </si>
  <si>
    <t>Silver arsenite</t>
  </si>
  <si>
    <t>UN 1684</t>
  </si>
  <si>
    <t>Silver cyanide</t>
  </si>
  <si>
    <t>UN 1685</t>
  </si>
  <si>
    <t>Sodium arsenate</t>
  </si>
  <si>
    <t>UN 1686</t>
  </si>
  <si>
    <t>UN 1687</t>
  </si>
  <si>
    <t>Sodium azide</t>
  </si>
  <si>
    <t>UN 1688</t>
  </si>
  <si>
    <t>Sodium cacodylate</t>
  </si>
  <si>
    <t>UN 1689</t>
  </si>
  <si>
    <t>UN 1690</t>
  </si>
  <si>
    <t>UN 1691</t>
  </si>
  <si>
    <t>Strontium arsenite</t>
  </si>
  <si>
    <t>UN 1692</t>
  </si>
  <si>
    <t>UN 1693</t>
  </si>
  <si>
    <t>UN 1694</t>
  </si>
  <si>
    <t>UN 1695</t>
  </si>
  <si>
    <t>Chloroacetone, stabilized</t>
  </si>
  <si>
    <t>UN 1697</t>
  </si>
  <si>
    <t>UN 1698</t>
  </si>
  <si>
    <t>UN 1699</t>
  </si>
  <si>
    <t>UN 1700</t>
  </si>
  <si>
    <t>Tear gas candles</t>
  </si>
  <si>
    <t>UN 1701</t>
  </si>
  <si>
    <t>Xylyl bromide, liquid</t>
  </si>
  <si>
    <t>UN 1702</t>
  </si>
  <si>
    <t>1,1,2,2-Tetrachloroethane</t>
  </si>
  <si>
    <t>UN 1704</t>
  </si>
  <si>
    <t>Tetraethyl dithiopyrophosphate</t>
  </si>
  <si>
    <t>UN 1707</t>
  </si>
  <si>
    <t>UN 1708</t>
  </si>
  <si>
    <t>Toluidines, liquid</t>
  </si>
  <si>
    <t>UN 1709</t>
  </si>
  <si>
    <t>UN 1710</t>
  </si>
  <si>
    <t>Trichloroethylene</t>
  </si>
  <si>
    <t>UN 1711</t>
  </si>
  <si>
    <t>Xylidines, liquid</t>
  </si>
  <si>
    <t>UN 1712</t>
  </si>
  <si>
    <t>UN 1713</t>
  </si>
  <si>
    <t>Zinc cyanide</t>
  </si>
  <si>
    <t>UN 1714</t>
  </si>
  <si>
    <t>Zinc phosphide</t>
  </si>
  <si>
    <t>UN 1715</t>
  </si>
  <si>
    <t>Acetic anhydride</t>
  </si>
  <si>
    <t>UN 1716</t>
  </si>
  <si>
    <t>Acetyl bromide</t>
  </si>
  <si>
    <t>UN 1717</t>
  </si>
  <si>
    <t>Acetyl chloride</t>
  </si>
  <si>
    <t>UN 1718</t>
  </si>
  <si>
    <t>Butyl acid phosphate</t>
  </si>
  <si>
    <t>UN 1719</t>
  </si>
  <si>
    <t>UN 1722</t>
  </si>
  <si>
    <t>Allyl chloroformate</t>
  </si>
  <si>
    <t>UN 1723</t>
  </si>
  <si>
    <t>Allyl iodide</t>
  </si>
  <si>
    <t>UN 1724</t>
  </si>
  <si>
    <t>Allyltrichlorosilane, stabilized</t>
  </si>
  <si>
    <t>UN 1725</t>
  </si>
  <si>
    <t>UN 1726</t>
  </si>
  <si>
    <t>UN 1727</t>
  </si>
  <si>
    <t>Ammonium hydrogendifluoride, solid</t>
  </si>
  <si>
    <t>UN 1728</t>
  </si>
  <si>
    <t>Amyltrichlorosilane</t>
  </si>
  <si>
    <t>UN 1729</t>
  </si>
  <si>
    <t>Anisoyl chloride</t>
  </si>
  <si>
    <t>UN 1730</t>
  </si>
  <si>
    <t>Antimony pentachloride, liquid</t>
  </si>
  <si>
    <t>UN 1731</t>
  </si>
  <si>
    <t>UN 1732</t>
  </si>
  <si>
    <t>Antimony pentafluoride</t>
  </si>
  <si>
    <t>UN 1733</t>
  </si>
  <si>
    <t>UN 1736</t>
  </si>
  <si>
    <t>Benzoyl chloride</t>
  </si>
  <si>
    <t>UN 1737</t>
  </si>
  <si>
    <t>Benzyl bromide</t>
  </si>
  <si>
    <t>UN 1738</t>
  </si>
  <si>
    <t>UN 1739</t>
  </si>
  <si>
    <t>Benzyl chloroformate</t>
  </si>
  <si>
    <t>UN 1740</t>
  </si>
  <si>
    <t>UN 1741</t>
  </si>
  <si>
    <t>Boron trichloride</t>
  </si>
  <si>
    <t>UN 1742</t>
  </si>
  <si>
    <t>UN 1743</t>
  </si>
  <si>
    <t>UN 1744</t>
  </si>
  <si>
    <t>UN 1745</t>
  </si>
  <si>
    <t>Bromine pentafluoride</t>
  </si>
  <si>
    <t>UN 1746</t>
  </si>
  <si>
    <t>Bromine trifluoride</t>
  </si>
  <si>
    <t>UN 1747</t>
  </si>
  <si>
    <t>Butyltrichlorosilane</t>
  </si>
  <si>
    <t>UN 1748</t>
  </si>
  <si>
    <t>UN 1749</t>
  </si>
  <si>
    <t>Chlorine trifluoride</t>
  </si>
  <si>
    <t>UN 1750</t>
  </si>
  <si>
    <t>UN 1751</t>
  </si>
  <si>
    <t>Chloroacetic acid, solid</t>
  </si>
  <si>
    <t>UN 1752</t>
  </si>
  <si>
    <t>Chloroacetyl chloride</t>
  </si>
  <si>
    <t>UN 1753</t>
  </si>
  <si>
    <t>Chlorophenyltrichlorosilane</t>
  </si>
  <si>
    <t>UN 1754</t>
  </si>
  <si>
    <t>UN 1755</t>
  </si>
  <si>
    <t>UN 1756</t>
  </si>
  <si>
    <t>Chromic fluoride, solid</t>
  </si>
  <si>
    <t>UN 1757</t>
  </si>
  <si>
    <t>UN 1758</t>
  </si>
  <si>
    <t>Chromium oxychloride</t>
  </si>
  <si>
    <t>UN 1759</t>
  </si>
  <si>
    <t>UN 1760</t>
  </si>
  <si>
    <t>UN 1761</t>
  </si>
  <si>
    <t>UN 1762</t>
  </si>
  <si>
    <t>Cyclohexenyltrichlorosilane</t>
  </si>
  <si>
    <t>UN 1763</t>
  </si>
  <si>
    <t>Cyclohexyltrichlorosilane</t>
  </si>
  <si>
    <t>UN 1764</t>
  </si>
  <si>
    <t>Dichloroacetic acid</t>
  </si>
  <si>
    <t>UN 1765</t>
  </si>
  <si>
    <t>Dichloroacetyl chloride</t>
  </si>
  <si>
    <t>UN 1766</t>
  </si>
  <si>
    <t>Dichlorophenyltrichlorosilane</t>
  </si>
  <si>
    <t>UN 1767</t>
  </si>
  <si>
    <t>Diethyldichlorosilane</t>
  </si>
  <si>
    <t>UN 1768</t>
  </si>
  <si>
    <t>Difluorophosphoric acid, anhydrous</t>
  </si>
  <si>
    <t>UN 1769</t>
  </si>
  <si>
    <t>Diphenyldichlorosilane</t>
  </si>
  <si>
    <t>UN 1770</t>
  </si>
  <si>
    <t>Diphenylmethyl bromide</t>
  </si>
  <si>
    <t>UN 1771</t>
  </si>
  <si>
    <t>Dodecyltrichlorosilane</t>
  </si>
  <si>
    <t>UN 1773</t>
  </si>
  <si>
    <t>Ferric chloride, anhydrous</t>
  </si>
  <si>
    <t>UN 1774</t>
  </si>
  <si>
    <t>UN 1775</t>
  </si>
  <si>
    <t>Fluoroboric acid</t>
  </si>
  <si>
    <t>UN 1776</t>
  </si>
  <si>
    <t>UN 1777</t>
  </si>
  <si>
    <t>UN 1778</t>
  </si>
  <si>
    <t>Fluorosilicic acid</t>
  </si>
  <si>
    <t>UN 1779</t>
  </si>
  <si>
    <t>UN 1780</t>
  </si>
  <si>
    <t>Fumaryl chloride</t>
  </si>
  <si>
    <t>UN 1781</t>
  </si>
  <si>
    <t>Hexadecyltrichlorosilane</t>
  </si>
  <si>
    <t>UN 1782</t>
  </si>
  <si>
    <t>Hexafluorophosphoric acid</t>
  </si>
  <si>
    <t>UN 1783</t>
  </si>
  <si>
    <t>UN 1784</t>
  </si>
  <si>
    <t>Hexyltrichlorosilane</t>
  </si>
  <si>
    <t>UN 1786</t>
  </si>
  <si>
    <t>UN 1787</t>
  </si>
  <si>
    <t>Hydriodic acid</t>
  </si>
  <si>
    <t>UN 1788</t>
  </si>
  <si>
    <t>UN 1789</t>
  </si>
  <si>
    <t>Hydrochloric acid</t>
  </si>
  <si>
    <t>UN 1790</t>
  </si>
  <si>
    <t>UN 1791</t>
  </si>
  <si>
    <t>UN 1792</t>
  </si>
  <si>
    <t>Iodine monochloride, solid</t>
  </si>
  <si>
    <t>UN 1793</t>
  </si>
  <si>
    <t>Isopropyl acid phosphate</t>
  </si>
  <si>
    <t>UN 1794</t>
  </si>
  <si>
    <t>UN 1796</t>
  </si>
  <si>
    <t>UN 1798</t>
  </si>
  <si>
    <t>Nitrohydrochloric acid</t>
  </si>
  <si>
    <t>UN 1799</t>
  </si>
  <si>
    <t>Nonyltrichlorosilane</t>
  </si>
  <si>
    <t>UN 1800</t>
  </si>
  <si>
    <t>Octadecyltrichlorosilane</t>
  </si>
  <si>
    <t>UN 1801</t>
  </si>
  <si>
    <t>Octyltrichlorosilane</t>
  </si>
  <si>
    <t>UN 1802</t>
  </si>
  <si>
    <t>UN 1803</t>
  </si>
  <si>
    <t>UN 1804</t>
  </si>
  <si>
    <t>Phenyltrichlorosilane</t>
  </si>
  <si>
    <t>UN 1805</t>
  </si>
  <si>
    <t>UN 1806</t>
  </si>
  <si>
    <t>Phosphorus pentachloride</t>
  </si>
  <si>
    <t>UN 1807</t>
  </si>
  <si>
    <t>Phosphorus pentoxide</t>
  </si>
  <si>
    <t>UN 1808</t>
  </si>
  <si>
    <t>Phosphorus tribromide</t>
  </si>
  <si>
    <t>UN 1809</t>
  </si>
  <si>
    <t>Phosphorus trichloride</t>
  </si>
  <si>
    <t>UN 1810</t>
  </si>
  <si>
    <t>Phosphorus oxychloride</t>
  </si>
  <si>
    <t>UN 1811</t>
  </si>
  <si>
    <t>UN 1812</t>
  </si>
  <si>
    <t>UN 1813</t>
  </si>
  <si>
    <t>Potassium hydroxide, solid</t>
  </si>
  <si>
    <t>UN 1814</t>
  </si>
  <si>
    <t>UN 1815</t>
  </si>
  <si>
    <t>Propionyl chloride</t>
  </si>
  <si>
    <t>UN 1816</t>
  </si>
  <si>
    <t>Propyltrichlorosilane</t>
  </si>
  <si>
    <t>UN 1817</t>
  </si>
  <si>
    <t>UN 1818</t>
  </si>
  <si>
    <t>Silicon tetrachloride</t>
  </si>
  <si>
    <t>UN 1819</t>
  </si>
  <si>
    <t>UN 1823</t>
  </si>
  <si>
    <t>Sodium hydroxide, solid</t>
  </si>
  <si>
    <t>UN 1824</t>
  </si>
  <si>
    <t>Sodium hydroxide solution</t>
  </si>
  <si>
    <t>UN 1825</t>
  </si>
  <si>
    <t>Sodium monoxide</t>
  </si>
  <si>
    <t>UN 1826</t>
  </si>
  <si>
    <t>UN 1827</t>
  </si>
  <si>
    <t>Stannic chloride, anhydrous</t>
  </si>
  <si>
    <t>UN 1828</t>
  </si>
  <si>
    <t>UN 1829</t>
  </si>
  <si>
    <t>UN 1830</t>
  </si>
  <si>
    <t>UN 1831</t>
  </si>
  <si>
    <t>UN 1832</t>
  </si>
  <si>
    <t>UN 1833</t>
  </si>
  <si>
    <t>UN 1834</t>
  </si>
  <si>
    <t>UN 1835</t>
  </si>
  <si>
    <t>UN 1836</t>
  </si>
  <si>
    <t>Thionyl chloride</t>
  </si>
  <si>
    <t>UN 1837</t>
  </si>
  <si>
    <t>Thiophosphoryl chloride</t>
  </si>
  <si>
    <t>UN 1838</t>
  </si>
  <si>
    <t>Titanium tetrachloride</t>
  </si>
  <si>
    <t>UN 1839</t>
  </si>
  <si>
    <t>Trichloroacetic acid</t>
  </si>
  <si>
    <t>UN 1840</t>
  </si>
  <si>
    <t>UN 1841</t>
  </si>
  <si>
    <t>Acetaldehyde ammonia</t>
  </si>
  <si>
    <t>UN 1843</t>
  </si>
  <si>
    <t>UN 1845</t>
  </si>
  <si>
    <t>UN 1846</t>
  </si>
  <si>
    <t>Carbon tetrachloride</t>
  </si>
  <si>
    <t>UN 1847</t>
  </si>
  <si>
    <t>UN 1848</t>
  </si>
  <si>
    <t>UN 1849</t>
  </si>
  <si>
    <t>UN 1851</t>
  </si>
  <si>
    <t>Medicine, liquid, toxic, n.o.s.</t>
  </si>
  <si>
    <t>UN 1854</t>
  </si>
  <si>
    <t>UN 1855</t>
  </si>
  <si>
    <t>UN 1856</t>
  </si>
  <si>
    <t>Rags, oily</t>
  </si>
  <si>
    <t>UN 1857</t>
  </si>
  <si>
    <t>UN 1858</t>
  </si>
  <si>
    <t>UN 1859</t>
  </si>
  <si>
    <t>UN 1860</t>
  </si>
  <si>
    <t>UN 1862</t>
  </si>
  <si>
    <t>Ethyl crotonate</t>
  </si>
  <si>
    <t>UN 1863</t>
  </si>
  <si>
    <t>Fuel, aviation, turbine engine</t>
  </si>
  <si>
    <t>UN 1865</t>
  </si>
  <si>
    <t>n-Propyl nitrate</t>
  </si>
  <si>
    <t>UN 1866</t>
  </si>
  <si>
    <t>UN 1868</t>
  </si>
  <si>
    <t>Decaborane</t>
  </si>
  <si>
    <t>UN 1869</t>
  </si>
  <si>
    <t>UN 1870</t>
  </si>
  <si>
    <t>Potassium borohydride</t>
  </si>
  <si>
    <t>UN 1871</t>
  </si>
  <si>
    <t>Titanium hydride</t>
  </si>
  <si>
    <t>UN 1872</t>
  </si>
  <si>
    <t>Lead dioxide</t>
  </si>
  <si>
    <t>UN 1873</t>
  </si>
  <si>
    <t>UN 1884</t>
  </si>
  <si>
    <t>Barium oxide</t>
  </si>
  <si>
    <t>UN 1885</t>
  </si>
  <si>
    <t>Benzidine</t>
  </si>
  <si>
    <t>UN 1886</t>
  </si>
  <si>
    <t>Benzylidene chloride</t>
  </si>
  <si>
    <t>UN 1887</t>
  </si>
  <si>
    <t>Bromochloromethane</t>
  </si>
  <si>
    <t>UN 1888</t>
  </si>
  <si>
    <t>Chloroform</t>
  </si>
  <si>
    <t>UN 1889</t>
  </si>
  <si>
    <t>Cyanogen bromide</t>
  </si>
  <si>
    <t>UN 1891</t>
  </si>
  <si>
    <t>Ethyl bromide</t>
  </si>
  <si>
    <t>UN 1892</t>
  </si>
  <si>
    <t>Ethyldichloroarsine</t>
  </si>
  <si>
    <t>UN 1894</t>
  </si>
  <si>
    <t>Phenylmercuric hydroxide</t>
  </si>
  <si>
    <t>UN 1895</t>
  </si>
  <si>
    <t>Phenylmercuric nitrate</t>
  </si>
  <si>
    <t>UN 1897</t>
  </si>
  <si>
    <t>Tetrachloroethylene</t>
  </si>
  <si>
    <t>UN 1898</t>
  </si>
  <si>
    <t>Acetyl iodide</t>
  </si>
  <si>
    <t>UN 1902</t>
  </si>
  <si>
    <t>Diisooctyl acid phosphate</t>
  </si>
  <si>
    <t>UN 1903</t>
  </si>
  <si>
    <t>UN 1905</t>
  </si>
  <si>
    <t>UN 1906</t>
  </si>
  <si>
    <t>UN 1907</t>
  </si>
  <si>
    <t>UN 1908</t>
  </si>
  <si>
    <t>UN 1910</t>
  </si>
  <si>
    <t>Calcium oxide</t>
  </si>
  <si>
    <t>UN 1911</t>
  </si>
  <si>
    <t>UN 1912</t>
  </si>
  <si>
    <t>UN 1913</t>
  </si>
  <si>
    <t>UN 1914</t>
  </si>
  <si>
    <t>Butyl propionates</t>
  </si>
  <si>
    <t>UN 1915</t>
  </si>
  <si>
    <t>Cyclohexanone</t>
  </si>
  <si>
    <t>UN 1916</t>
  </si>
  <si>
    <t>2,2'-Dichlorodiethyl ether</t>
  </si>
  <si>
    <t>UN 1917</t>
  </si>
  <si>
    <t>UN 1918</t>
  </si>
  <si>
    <t>Isopropylbenzene</t>
  </si>
  <si>
    <t>UN 1919</t>
  </si>
  <si>
    <t>UN 1920</t>
  </si>
  <si>
    <t>Nonanes</t>
  </si>
  <si>
    <t>UN 1921</t>
  </si>
  <si>
    <t>UN 1922</t>
  </si>
  <si>
    <t>Pyrrolidine</t>
  </si>
  <si>
    <t>UN 1923</t>
  </si>
  <si>
    <t>UN 1928</t>
  </si>
  <si>
    <t>UN 1929</t>
  </si>
  <si>
    <t>UN 1931</t>
  </si>
  <si>
    <t>UN 1932</t>
  </si>
  <si>
    <t>UN 1935</t>
  </si>
  <si>
    <t>UN 1938</t>
  </si>
  <si>
    <t>UN 1939</t>
  </si>
  <si>
    <t>Phosphorus oxybromide</t>
  </si>
  <si>
    <t>UN 1940</t>
  </si>
  <si>
    <t>Thioglycolic acid</t>
  </si>
  <si>
    <t>UN 1941</t>
  </si>
  <si>
    <t>UN 1942</t>
  </si>
  <si>
    <t>UN 1944</t>
  </si>
  <si>
    <t>UN 1945</t>
  </si>
  <si>
    <t>UN 1950</t>
  </si>
  <si>
    <t>6.1, 8</t>
  </si>
  <si>
    <t>Aerosols, flammable (engine starting fluid)</t>
  </si>
  <si>
    <t>Aerosols, non-flammable</t>
  </si>
  <si>
    <t>Aerosols, non-flammable (tear gas devices)</t>
  </si>
  <si>
    <t>UN 1951</t>
  </si>
  <si>
    <t>UN 1952</t>
  </si>
  <si>
    <t>UN 1953</t>
  </si>
  <si>
    <t>UN 1954</t>
  </si>
  <si>
    <t>UN 1955</t>
  </si>
  <si>
    <t>UN 1956</t>
  </si>
  <si>
    <t>UN 1957</t>
  </si>
  <si>
    <t>Deuterium, compressed</t>
  </si>
  <si>
    <t>UN 1958</t>
  </si>
  <si>
    <t>UN 1959</t>
  </si>
  <si>
    <t>UN 1961</t>
  </si>
  <si>
    <t>Ethane, refrigerated liquid</t>
  </si>
  <si>
    <t>UN 1962</t>
  </si>
  <si>
    <t>UN 1963</t>
  </si>
  <si>
    <t>UN 1964</t>
  </si>
  <si>
    <t>UN 1965</t>
  </si>
  <si>
    <t>UN 1966</t>
  </si>
  <si>
    <t>UN 1967</t>
  </si>
  <si>
    <t>UN 1968</t>
  </si>
  <si>
    <t>UN 1969</t>
  </si>
  <si>
    <t>UN 1970</t>
  </si>
  <si>
    <t>UN 1971</t>
  </si>
  <si>
    <t>UN 1972</t>
  </si>
  <si>
    <t>UN 1973</t>
  </si>
  <si>
    <t>UN 1974</t>
  </si>
  <si>
    <t>UN 1975</t>
  </si>
  <si>
    <t>UN 1976</t>
  </si>
  <si>
    <t>UN 1977</t>
  </si>
  <si>
    <t>UN 1978</t>
  </si>
  <si>
    <t>UN 1982</t>
  </si>
  <si>
    <t>UN 1983</t>
  </si>
  <si>
    <t>UN 1984</t>
  </si>
  <si>
    <t>UN 1986</t>
  </si>
  <si>
    <t>UN 1987</t>
  </si>
  <si>
    <t>UN 1988</t>
  </si>
  <si>
    <t>UN 1989</t>
  </si>
  <si>
    <t>UN 1990</t>
  </si>
  <si>
    <t>Benzaldehyde</t>
  </si>
  <si>
    <t>UN 1991</t>
  </si>
  <si>
    <t>UN 1992</t>
  </si>
  <si>
    <t>UN 1993</t>
  </si>
  <si>
    <t>UN 1994</t>
  </si>
  <si>
    <t>Iron pentacarbonyl</t>
  </si>
  <si>
    <t>UN 1999</t>
  </si>
  <si>
    <t>Tars, liquid including road asphalt and oils, bitumen and cut backs</t>
  </si>
  <si>
    <t>UN 2000</t>
  </si>
  <si>
    <t>UN 2001</t>
  </si>
  <si>
    <t>Cobalt naphthenates, powder</t>
  </si>
  <si>
    <t>UN 2002</t>
  </si>
  <si>
    <t>UN 2004</t>
  </si>
  <si>
    <t>Magnesium diamide</t>
  </si>
  <si>
    <t>UN 2006</t>
  </si>
  <si>
    <t>UN 2008</t>
  </si>
  <si>
    <t>UN 2009</t>
  </si>
  <si>
    <t>UN 2010</t>
  </si>
  <si>
    <t>Magnesium hydride</t>
  </si>
  <si>
    <t>UN 2011</t>
  </si>
  <si>
    <t>Magnesium phosphide</t>
  </si>
  <si>
    <t>UN 2012</t>
  </si>
  <si>
    <t>Potassium phosphide</t>
  </si>
  <si>
    <t>UN 2013</t>
  </si>
  <si>
    <t>Strontium phosphide</t>
  </si>
  <si>
    <t>UN 2014</t>
  </si>
  <si>
    <t>UN 2015</t>
  </si>
  <si>
    <t>UN 2016</t>
  </si>
  <si>
    <t>UN 2017</t>
  </si>
  <si>
    <t>UN 2018</t>
  </si>
  <si>
    <t>Chloroanilines, solid</t>
  </si>
  <si>
    <t>UN 2019</t>
  </si>
  <si>
    <t>Chloroanilines, liquid</t>
  </si>
  <si>
    <t>UN 2020</t>
  </si>
  <si>
    <t>Chlorophenols, solid</t>
  </si>
  <si>
    <t>UN 2021</t>
  </si>
  <si>
    <t>Chlorophenols, liquid</t>
  </si>
  <si>
    <t>UN 2022</t>
  </si>
  <si>
    <t>Cresylic acid</t>
  </si>
  <si>
    <t>UN 2023</t>
  </si>
  <si>
    <t>Epichlorohydrin</t>
  </si>
  <si>
    <t>UN 2024</t>
  </si>
  <si>
    <t>UN 2025</t>
  </si>
  <si>
    <t>UN 2026</t>
  </si>
  <si>
    <t>UN 2027</t>
  </si>
  <si>
    <t>Sodium arsenite, solid</t>
  </si>
  <si>
    <t>UN 2028</t>
  </si>
  <si>
    <t>UN 2029</t>
  </si>
  <si>
    <t>Hydrazine, anhydrous</t>
  </si>
  <si>
    <t>UN 2030</t>
  </si>
  <si>
    <t>UN 2031</t>
  </si>
  <si>
    <t>UN 2032</t>
  </si>
  <si>
    <t>Nitric acid, red fuming</t>
  </si>
  <si>
    <t>UN 2033</t>
  </si>
  <si>
    <t>Potassium monoxide</t>
  </si>
  <si>
    <t>UN 2034</t>
  </si>
  <si>
    <t>UN 2035</t>
  </si>
  <si>
    <t>UN 2036</t>
  </si>
  <si>
    <t>UN 2037</t>
  </si>
  <si>
    <t>UN 2038</t>
  </si>
  <si>
    <t>UN 2044</t>
  </si>
  <si>
    <t>2,2-Dimethylpropane</t>
  </si>
  <si>
    <t>UN 2045</t>
  </si>
  <si>
    <t>UN 2046</t>
  </si>
  <si>
    <t>Cymenes</t>
  </si>
  <si>
    <t>UN 2047</t>
  </si>
  <si>
    <t>Dichloropropenes</t>
  </si>
  <si>
    <t>UN 2048</t>
  </si>
  <si>
    <t>Dicyclopentadiene</t>
  </si>
  <si>
    <t>UN 2049</t>
  </si>
  <si>
    <t>Diethylbenzene</t>
  </si>
  <si>
    <t>UN 2050</t>
  </si>
  <si>
    <t>Diisobutylene, isomeric compounds</t>
  </si>
  <si>
    <t>UN 2051</t>
  </si>
  <si>
    <t>2-Dimethylaminoethanol</t>
  </si>
  <si>
    <t>UN 2052</t>
  </si>
  <si>
    <t>Dipentene</t>
  </si>
  <si>
    <t>UN 2053</t>
  </si>
  <si>
    <t>Methyl isobutyl carbinol</t>
  </si>
  <si>
    <t>UN 2054</t>
  </si>
  <si>
    <t>Morpholine</t>
  </si>
  <si>
    <t>UN 2055</t>
  </si>
  <si>
    <t>UN 2056</t>
  </si>
  <si>
    <t>Tetrahydrofuran</t>
  </si>
  <si>
    <t>UN 2057</t>
  </si>
  <si>
    <t>Tripropylene</t>
  </si>
  <si>
    <t>UN 2058</t>
  </si>
  <si>
    <t>Valeraldehyde</t>
  </si>
  <si>
    <t>UN 2059</t>
  </si>
  <si>
    <t>UN 2067</t>
  </si>
  <si>
    <t>UN 2071</t>
  </si>
  <si>
    <t>UN 2073</t>
  </si>
  <si>
    <t>UN 2074</t>
  </si>
  <si>
    <t>UN 2075</t>
  </si>
  <si>
    <t>UN 2076</t>
  </si>
  <si>
    <t>UN 2077</t>
  </si>
  <si>
    <t>alpha-Naphthylamine</t>
  </si>
  <si>
    <t>UN 2078</t>
  </si>
  <si>
    <t>Toluene diisocyanate</t>
  </si>
  <si>
    <t>UN 2079</t>
  </si>
  <si>
    <t>Diethylenetriamine</t>
  </si>
  <si>
    <t>UN 2186</t>
  </si>
  <si>
    <t>Hydrogen chloride, refrigerated liquid</t>
  </si>
  <si>
    <t>UN 2187</t>
  </si>
  <si>
    <t>Carbon dioxide, refrigerated liquid</t>
  </si>
  <si>
    <t>UN 2188</t>
  </si>
  <si>
    <t>Arsine</t>
  </si>
  <si>
    <t>UN 2189</t>
  </si>
  <si>
    <t>Dichlorosilane</t>
  </si>
  <si>
    <t>UN 2190</t>
  </si>
  <si>
    <t>Oxygen difluoride, compressed</t>
  </si>
  <si>
    <t>UN 2191</t>
  </si>
  <si>
    <t>UN 2192</t>
  </si>
  <si>
    <t>Germane</t>
  </si>
  <si>
    <t>UN 2193</t>
  </si>
  <si>
    <t>UN 2194</t>
  </si>
  <si>
    <t>Selenium hexafluoride</t>
  </si>
  <si>
    <t>UN 2195</t>
  </si>
  <si>
    <t>Tellurium hexafluoride</t>
  </si>
  <si>
    <t>UN 2196</t>
  </si>
  <si>
    <t>Tungsten hexafluoride</t>
  </si>
  <si>
    <t>UN 2197</t>
  </si>
  <si>
    <t>Hydrogen iodide, anhydrous</t>
  </si>
  <si>
    <t>UN 2198</t>
  </si>
  <si>
    <t>UN 2199</t>
  </si>
  <si>
    <t>Phosphine</t>
  </si>
  <si>
    <t>UN 2200</t>
  </si>
  <si>
    <t>UN 2201</t>
  </si>
  <si>
    <t>Nitrous oxide, refrigerated liquid</t>
  </si>
  <si>
    <t>UN 2202</t>
  </si>
  <si>
    <t>Hydrogen selenide, anhydrous</t>
  </si>
  <si>
    <t>UN 2203</t>
  </si>
  <si>
    <t>UN 2204</t>
  </si>
  <si>
    <t>UN 2205</t>
  </si>
  <si>
    <t>Adiponitrile</t>
  </si>
  <si>
    <t>UN 2206</t>
  </si>
  <si>
    <t>UN 2208</t>
  </si>
  <si>
    <t>UN 2209</t>
  </si>
  <si>
    <t>UN 2210</t>
  </si>
  <si>
    <t>UN 2211</t>
  </si>
  <si>
    <t>UN 2212</t>
  </si>
  <si>
    <t>UN 2213</t>
  </si>
  <si>
    <t>Paraformaldehyde</t>
  </si>
  <si>
    <t>UN 2214</t>
  </si>
  <si>
    <t>UN 2215</t>
  </si>
  <si>
    <t>Maleic anhydride</t>
  </si>
  <si>
    <t>UN 2216</t>
  </si>
  <si>
    <t>UN 2217</t>
  </si>
  <si>
    <t>UN 2218</t>
  </si>
  <si>
    <t>UN 2219</t>
  </si>
  <si>
    <t>Allyl glycidyl ether</t>
  </si>
  <si>
    <t>UN 2222</t>
  </si>
  <si>
    <t>Anisole</t>
  </si>
  <si>
    <t>UN 2224</t>
  </si>
  <si>
    <t>Benzonitrile</t>
  </si>
  <si>
    <t>UN 2225</t>
  </si>
  <si>
    <t>UN 2226</t>
  </si>
  <si>
    <t>Benzotrichloride</t>
  </si>
  <si>
    <t>UN 2227</t>
  </si>
  <si>
    <t>UN 2232</t>
  </si>
  <si>
    <t>2-Chloroethanal</t>
  </si>
  <si>
    <t>UN 2233</t>
  </si>
  <si>
    <t>Chloroanisidines</t>
  </si>
  <si>
    <t>UN 2234</t>
  </si>
  <si>
    <t>Chlorobenzotrifluorides</t>
  </si>
  <si>
    <t>UN 2235</t>
  </si>
  <si>
    <t>Chlorobenzyl chlorides, liquid</t>
  </si>
  <si>
    <t>UN 2236</t>
  </si>
  <si>
    <t>UN 2237</t>
  </si>
  <si>
    <t>Chloronitroanilines</t>
  </si>
  <si>
    <t>UN 2238</t>
  </si>
  <si>
    <t>Chlorotoluenes</t>
  </si>
  <si>
    <t>UN 2239</t>
  </si>
  <si>
    <t>Chlorotoluidines, solid</t>
  </si>
  <si>
    <t>UN 2240</t>
  </si>
  <si>
    <t>UN 2241</t>
  </si>
  <si>
    <t>Cycloheptane</t>
  </si>
  <si>
    <t>UN 2242</t>
  </si>
  <si>
    <t>Cycloheptene</t>
  </si>
  <si>
    <t>UN 2243</t>
  </si>
  <si>
    <t>Cyclohexyl acetate</t>
  </si>
  <si>
    <t>UN 2244</t>
  </si>
  <si>
    <t>Cyclopentanol</t>
  </si>
  <si>
    <t>UN 2245</t>
  </si>
  <si>
    <t>Cyclopentanone</t>
  </si>
  <si>
    <t>UN 2246</t>
  </si>
  <si>
    <t>Cyclopentene</t>
  </si>
  <si>
    <t>UN 2247</t>
  </si>
  <si>
    <t>n-Decane</t>
  </si>
  <si>
    <t>UN 2248</t>
  </si>
  <si>
    <t>Di-n-butylamine</t>
  </si>
  <si>
    <t>UN 2249</t>
  </si>
  <si>
    <t>Dichlorodimethyl ether, symmetrical</t>
  </si>
  <si>
    <t>UN 2250</t>
  </si>
  <si>
    <t>Dichlorophenyl isocyanates</t>
  </si>
  <si>
    <t>UN 2251</t>
  </si>
  <si>
    <t>UN 2252</t>
  </si>
  <si>
    <t>1,2-Dimethoxyethane</t>
  </si>
  <si>
    <t>UN 2253</t>
  </si>
  <si>
    <t>N,N-Dimethylaniline</t>
  </si>
  <si>
    <t>UN 2254</t>
  </si>
  <si>
    <t>UN 2256</t>
  </si>
  <si>
    <t>Cyclohexene</t>
  </si>
  <si>
    <t>UN 2257</t>
  </si>
  <si>
    <t>Potassium</t>
  </si>
  <si>
    <t>UN 2258</t>
  </si>
  <si>
    <t>1,2-Propylenediamine</t>
  </si>
  <si>
    <t>UN 2259</t>
  </si>
  <si>
    <t>Triethylenetetramine</t>
  </si>
  <si>
    <t>UN 2260</t>
  </si>
  <si>
    <t>Tripropylamine</t>
  </si>
  <si>
    <t>UN 2261</t>
  </si>
  <si>
    <t>UN 2262</t>
  </si>
  <si>
    <t>Dimethylcarbamoyl chloride</t>
  </si>
  <si>
    <t>UN 2263</t>
  </si>
  <si>
    <t>Dimethylcyclohexanes</t>
  </si>
  <si>
    <t>UN 2264</t>
  </si>
  <si>
    <t>UN 2265</t>
  </si>
  <si>
    <t>N,N-Dimethylformamide</t>
  </si>
  <si>
    <t>UN 2266</t>
  </si>
  <si>
    <t>Dimethyl-N-propylamine</t>
  </si>
  <si>
    <t>UN 2267</t>
  </si>
  <si>
    <t>Dimethyl thiophosphoryl chloride</t>
  </si>
  <si>
    <t>UN 2269</t>
  </si>
  <si>
    <t>3,3'-Iminodipropylamine</t>
  </si>
  <si>
    <t>UN 2270</t>
  </si>
  <si>
    <t>UN 2271</t>
  </si>
  <si>
    <t>Ethyl amyl ketone</t>
  </si>
  <si>
    <t>UN 2272</t>
  </si>
  <si>
    <t>N-Ethylaniline</t>
  </si>
  <si>
    <t>UN 2273</t>
  </si>
  <si>
    <t>2-Ethylaniline</t>
  </si>
  <si>
    <t>UN 2274</t>
  </si>
  <si>
    <t>N-Ethyl-N-benzylaniline</t>
  </si>
  <si>
    <t>UN 2275</t>
  </si>
  <si>
    <t>2-Ethylbutanol</t>
  </si>
  <si>
    <t>UN 2276</t>
  </si>
  <si>
    <t>2-Ethylhexylamine</t>
  </si>
  <si>
    <t>UN 2277</t>
  </si>
  <si>
    <t>UN 2278</t>
  </si>
  <si>
    <t>UN 2279</t>
  </si>
  <si>
    <t>Hexachlorobutadiene</t>
  </si>
  <si>
    <t>UN 2280</t>
  </si>
  <si>
    <t>Hexamethylenediamine, solid</t>
  </si>
  <si>
    <t>UN 2281</t>
  </si>
  <si>
    <t>Hexamethylene diisocyanate</t>
  </si>
  <si>
    <t>UN 2282</t>
  </si>
  <si>
    <t>Hexanols</t>
  </si>
  <si>
    <t>UN 2283</t>
  </si>
  <si>
    <t>UN 2284</t>
  </si>
  <si>
    <t>Isobutyronitrile</t>
  </si>
  <si>
    <t>UN 2285</t>
  </si>
  <si>
    <t>Isocyanatobenzotrifluorides</t>
  </si>
  <si>
    <t>UN 2286</t>
  </si>
  <si>
    <t>Pentamethylheptane</t>
  </si>
  <si>
    <t>UN 2287</t>
  </si>
  <si>
    <t>UN 2288</t>
  </si>
  <si>
    <t>UN 2289</t>
  </si>
  <si>
    <t>Isophoronediamine</t>
  </si>
  <si>
    <t>UN 2290</t>
  </si>
  <si>
    <t>Isophorone diisocyanate</t>
  </si>
  <si>
    <t>UN 2291</t>
  </si>
  <si>
    <t>UN 2293</t>
  </si>
  <si>
    <t>4-Methoxy-4-methylpentan-2-one</t>
  </si>
  <si>
    <t>UN 2294</t>
  </si>
  <si>
    <t>N-Methylaniline</t>
  </si>
  <si>
    <t>UN 2295</t>
  </si>
  <si>
    <t>Methyl chloroacetate</t>
  </si>
  <si>
    <t>UN 2296</t>
  </si>
  <si>
    <t>Methylcyclohexane</t>
  </si>
  <si>
    <t>UN 2297</t>
  </si>
  <si>
    <t>Methylcyclohexanone</t>
  </si>
  <si>
    <t>UN 2298</t>
  </si>
  <si>
    <t>Methylcyclopentane</t>
  </si>
  <si>
    <t>UN 2299</t>
  </si>
  <si>
    <t>Methyl dichloroacetate</t>
  </si>
  <si>
    <t>UN 2300</t>
  </si>
  <si>
    <t>2-Methyl-5-ethylpyridine</t>
  </si>
  <si>
    <t>UN 2301</t>
  </si>
  <si>
    <t>2-Methylfuran</t>
  </si>
  <si>
    <t>UN 2302</t>
  </si>
  <si>
    <t>5-Methylhexan-2-one</t>
  </si>
  <si>
    <t>UN 2303</t>
  </si>
  <si>
    <t>Isopropenylbenzene</t>
  </si>
  <si>
    <t>UN 2304</t>
  </si>
  <si>
    <t>Naphthalene, molten</t>
  </si>
  <si>
    <t>UN 2305</t>
  </si>
  <si>
    <t>UN 2306</t>
  </si>
  <si>
    <t>Nitrobenzotrifluorides, liquid</t>
  </si>
  <si>
    <t>UN 2307</t>
  </si>
  <si>
    <t>3-Nitro-4-chlorobenzotrifluoride</t>
  </si>
  <si>
    <t>UN 2308</t>
  </si>
  <si>
    <t>UN 2309</t>
  </si>
  <si>
    <t>Octadiene</t>
  </si>
  <si>
    <t>UN 2310</t>
  </si>
  <si>
    <t>Pentane-2,4-dione</t>
  </si>
  <si>
    <t>UN 2311</t>
  </si>
  <si>
    <t>Phenetidines</t>
  </si>
  <si>
    <t>UN 2312</t>
  </si>
  <si>
    <t>Phenol, molten</t>
  </si>
  <si>
    <t>UN 2313</t>
  </si>
  <si>
    <t>Picolines</t>
  </si>
  <si>
    <t>UN 2315</t>
  </si>
  <si>
    <t>Polychlorinated biphenyls, liquid</t>
  </si>
  <si>
    <t>UN 2316</t>
  </si>
  <si>
    <t>Sodium cuprocyanide, solid</t>
  </si>
  <si>
    <t>UN 2317</t>
  </si>
  <si>
    <t>UN 2318</t>
  </si>
  <si>
    <t>UN 2319</t>
  </si>
  <si>
    <t>UN 2320</t>
  </si>
  <si>
    <t>Tetraethylenepentamine</t>
  </si>
  <si>
    <t>UN 2321</t>
  </si>
  <si>
    <t>Trichlorobenzenes, liquid</t>
  </si>
  <si>
    <t>UN 2322</t>
  </si>
  <si>
    <t>Trichlorobutene</t>
  </si>
  <si>
    <t>UN 2323</t>
  </si>
  <si>
    <t>Triethyl phosphite</t>
  </si>
  <si>
    <t>UN 2324</t>
  </si>
  <si>
    <t>Triisobutylene</t>
  </si>
  <si>
    <t>UN 2325</t>
  </si>
  <si>
    <t>UN 2326</t>
  </si>
  <si>
    <t>Trimethylcyclohexylamine</t>
  </si>
  <si>
    <t>UN 2327</t>
  </si>
  <si>
    <t>UN 2328</t>
  </si>
  <si>
    <t>Trimethylhexamethylene diisocyanate</t>
  </si>
  <si>
    <t>UN 2329</t>
  </si>
  <si>
    <t>Trimethyl phosphite</t>
  </si>
  <si>
    <t>UN 2330</t>
  </si>
  <si>
    <t>Undecane</t>
  </si>
  <si>
    <t>UN 2331</t>
  </si>
  <si>
    <t>Zinc chloride, anhydrous</t>
  </si>
  <si>
    <t>UN 2332</t>
  </si>
  <si>
    <t>Acetaldehyde oxime</t>
  </si>
  <si>
    <t>UN 2333</t>
  </si>
  <si>
    <t>Allyl acetate</t>
  </si>
  <si>
    <t>UN 2334</t>
  </si>
  <si>
    <t>Allylamine</t>
  </si>
  <si>
    <t>UN 2335</t>
  </si>
  <si>
    <t>Allyl ethyl ether</t>
  </si>
  <si>
    <t>UN 2336</t>
  </si>
  <si>
    <t>Allyl formate</t>
  </si>
  <si>
    <t>UN 2337</t>
  </si>
  <si>
    <t>Phenyl mercaptan</t>
  </si>
  <si>
    <t>UN 2338</t>
  </si>
  <si>
    <t>Benzotrifluoride</t>
  </si>
  <si>
    <t>UN 2339</t>
  </si>
  <si>
    <t>2-Bromobutane</t>
  </si>
  <si>
    <t>UN 2340</t>
  </si>
  <si>
    <t>2-Bromoethyl ethyl ether</t>
  </si>
  <si>
    <t>UN 2341</t>
  </si>
  <si>
    <t>1-Bromo-3-methylbutane</t>
  </si>
  <si>
    <t>UN 2342</t>
  </si>
  <si>
    <t>Bromomethylpropanes</t>
  </si>
  <si>
    <t>UN 2343</t>
  </si>
  <si>
    <t>2-Bromopentane</t>
  </si>
  <si>
    <t>UN 2344</t>
  </si>
  <si>
    <t>Bromopropanes</t>
  </si>
  <si>
    <t>UN 2345</t>
  </si>
  <si>
    <t>3-Bromopropyne</t>
  </si>
  <si>
    <t>UN 2346</t>
  </si>
  <si>
    <t>Butanedione</t>
  </si>
  <si>
    <t>UN 2347</t>
  </si>
  <si>
    <t>UN 2348</t>
  </si>
  <si>
    <t>UN 2350</t>
  </si>
  <si>
    <t>Butyl methyl ether</t>
  </si>
  <si>
    <t>UN 2351</t>
  </si>
  <si>
    <t>Butyl nitrites</t>
  </si>
  <si>
    <t>UN 2352</t>
  </si>
  <si>
    <t>UN 2353</t>
  </si>
  <si>
    <t>Butyryl chloride</t>
  </si>
  <si>
    <t>UN 2354</t>
  </si>
  <si>
    <t>Chloromethyl ethyl ether</t>
  </si>
  <si>
    <t>UN 2356</t>
  </si>
  <si>
    <t>2-Chloropropane</t>
  </si>
  <si>
    <t>UN 2357</t>
  </si>
  <si>
    <t>Cyclohexylamine</t>
  </si>
  <si>
    <t>UN 2358</t>
  </si>
  <si>
    <t>Cyclooctatetraene</t>
  </si>
  <si>
    <t>UN 2359</t>
  </si>
  <si>
    <t>Diallylamine</t>
  </si>
  <si>
    <t>UN 2360</t>
  </si>
  <si>
    <t>UN 2361</t>
  </si>
  <si>
    <t>Diisobutylamine</t>
  </si>
  <si>
    <t>UN 2362</t>
  </si>
  <si>
    <t>1,1-Dichloroethane</t>
  </si>
  <si>
    <t>UN 2363</t>
  </si>
  <si>
    <t>Ethyl mercaptan</t>
  </si>
  <si>
    <t>UN 2364</t>
  </si>
  <si>
    <t>n-Propylbenzene</t>
  </si>
  <si>
    <t>UN 2366</t>
  </si>
  <si>
    <t>Diethyl carbonate</t>
  </si>
  <si>
    <t>UN 2367</t>
  </si>
  <si>
    <t>alpha-Methylvaleraldehyde</t>
  </si>
  <si>
    <t>UN 2368</t>
  </si>
  <si>
    <t>alpha-Pinene</t>
  </si>
  <si>
    <t>UN 2370</t>
  </si>
  <si>
    <t>1-Hexene</t>
  </si>
  <si>
    <t>UN 2371</t>
  </si>
  <si>
    <t>Isopentenes</t>
  </si>
  <si>
    <t>UN 2372</t>
  </si>
  <si>
    <t>UN 2373</t>
  </si>
  <si>
    <t>Diethoxymethane</t>
  </si>
  <si>
    <t>UN 2374</t>
  </si>
  <si>
    <t>3,3-Diethoxypropene</t>
  </si>
  <si>
    <t>UN 2375</t>
  </si>
  <si>
    <t>UN 2376</t>
  </si>
  <si>
    <t>2,3-Dihydropyran</t>
  </si>
  <si>
    <t>UN 2377</t>
  </si>
  <si>
    <t>1,1-Dimethoxyethane</t>
  </si>
  <si>
    <t>UN 2378</t>
  </si>
  <si>
    <t>2-Dimethylaminoacetonitrile</t>
  </si>
  <si>
    <t>UN 2379</t>
  </si>
  <si>
    <t>1,3-Dimethylbutylamine</t>
  </si>
  <si>
    <t>UN 2380</t>
  </si>
  <si>
    <t>Dimethyldiethoxysilane</t>
  </si>
  <si>
    <t>UN 2381</t>
  </si>
  <si>
    <t>UN 2382</t>
  </si>
  <si>
    <t>Dimethylhydrazine, symmetrical</t>
  </si>
  <si>
    <t>UN 2383</t>
  </si>
  <si>
    <t>Dipropylamine</t>
  </si>
  <si>
    <t>UN 2384</t>
  </si>
  <si>
    <t>Di-n-propyl ether</t>
  </si>
  <si>
    <t>UN 2385</t>
  </si>
  <si>
    <t>Ethyl isobutyrate</t>
  </si>
  <si>
    <t>UN 2386</t>
  </si>
  <si>
    <t>1-Ethylpiperidine</t>
  </si>
  <si>
    <t>UN 2387</t>
  </si>
  <si>
    <t>Fluorobenzene</t>
  </si>
  <si>
    <t>UN 2388</t>
  </si>
  <si>
    <t>Fluorotoluenes</t>
  </si>
  <si>
    <t>UN 2389</t>
  </si>
  <si>
    <t>Furan</t>
  </si>
  <si>
    <t>UN 2390</t>
  </si>
  <si>
    <t>2-Iodobutane</t>
  </si>
  <si>
    <t>UN 2391</t>
  </si>
  <si>
    <t>Iodomethylpropanes</t>
  </si>
  <si>
    <t>UN 2392</t>
  </si>
  <si>
    <t>Iodopropanes</t>
  </si>
  <si>
    <t>UN 2393</t>
  </si>
  <si>
    <t>Isobutyl formate</t>
  </si>
  <si>
    <t>UN 2394</t>
  </si>
  <si>
    <t>Isobutyl propionate</t>
  </si>
  <si>
    <t>UN 2395</t>
  </si>
  <si>
    <t>Isobutyryl chloride</t>
  </si>
  <si>
    <t>UN 2396</t>
  </si>
  <si>
    <t>UN 2397</t>
  </si>
  <si>
    <t>3-Methylbutan-2-one</t>
  </si>
  <si>
    <t>UN 2398</t>
  </si>
  <si>
    <t>Methyl tert-butyl ether</t>
  </si>
  <si>
    <t>UN 2399</t>
  </si>
  <si>
    <t>1-Methylpiperidine</t>
  </si>
  <si>
    <t>UN 2400</t>
  </si>
  <si>
    <t>Methyl isovalerate</t>
  </si>
  <si>
    <t>UN 2401</t>
  </si>
  <si>
    <t>Piperidine</t>
  </si>
  <si>
    <t>UN 2402</t>
  </si>
  <si>
    <t>Propanethiols</t>
  </si>
  <si>
    <t>UN 2403</t>
  </si>
  <si>
    <t>Isopropenyl acetate</t>
  </si>
  <si>
    <t>UN 2404</t>
  </si>
  <si>
    <t>Propionitrile</t>
  </si>
  <si>
    <t>UN 2405</t>
  </si>
  <si>
    <t>Isopropyl butyrate</t>
  </si>
  <si>
    <t>UN 2406</t>
  </si>
  <si>
    <t>Isopropyl isobutyrate</t>
  </si>
  <si>
    <t>UN 2407</t>
  </si>
  <si>
    <t>Isopropyl chloroformate</t>
  </si>
  <si>
    <t>UN 2409</t>
  </si>
  <si>
    <t>Isopropyl propionate</t>
  </si>
  <si>
    <t>UN 2410</t>
  </si>
  <si>
    <t>1,2,3,6-Tetrahydropyridine</t>
  </si>
  <si>
    <t>UN 2411</t>
  </si>
  <si>
    <t>Butyronitrile</t>
  </si>
  <si>
    <t>UN 2412</t>
  </si>
  <si>
    <t>Tetrahydrothiophene</t>
  </si>
  <si>
    <t>UN 2413</t>
  </si>
  <si>
    <t>UN 2414</t>
  </si>
  <si>
    <t>Thiophene</t>
  </si>
  <si>
    <t>UN 2416</t>
  </si>
  <si>
    <t>Trimethyl borate</t>
  </si>
  <si>
    <t>UN 2417</t>
  </si>
  <si>
    <t>UN 2418</t>
  </si>
  <si>
    <t>UN 2419</t>
  </si>
  <si>
    <t>Bromotrifluoroethylene</t>
  </si>
  <si>
    <t>UN 2420</t>
  </si>
  <si>
    <t>Hexafluoroacetone</t>
  </si>
  <si>
    <t>UN 2421</t>
  </si>
  <si>
    <t>Nitrogen trioxide</t>
  </si>
  <si>
    <t>UN 2422</t>
  </si>
  <si>
    <t>UN 2424</t>
  </si>
  <si>
    <t>UN 2426</t>
  </si>
  <si>
    <t>Ammonium nitrate, liquid (hot concentrated solution)</t>
  </si>
  <si>
    <t>UN 2427</t>
  </si>
  <si>
    <t>Potassium chlorate, aqueous solution</t>
  </si>
  <si>
    <t>UN 2428</t>
  </si>
  <si>
    <t>Sodium chlorate, aqueous solution</t>
  </si>
  <si>
    <t>UN 2429</t>
  </si>
  <si>
    <t>UN 2430</t>
  </si>
  <si>
    <t>UN 2431</t>
  </si>
  <si>
    <t>Anisidines</t>
  </si>
  <si>
    <t>UN 2432</t>
  </si>
  <si>
    <t>N,N-Diethylaniline</t>
  </si>
  <si>
    <t>UN 2433</t>
  </si>
  <si>
    <t>UN 2434</t>
  </si>
  <si>
    <t>Dibenzyldichlorosilane</t>
  </si>
  <si>
    <t>UN 2435</t>
  </si>
  <si>
    <t>Ethylphenyldichlorosilane</t>
  </si>
  <si>
    <t>UN 2436</t>
  </si>
  <si>
    <t>Thioacetic acid</t>
  </si>
  <si>
    <t>UN 2437</t>
  </si>
  <si>
    <t>Methylphenyldichlorosilane</t>
  </si>
  <si>
    <t>UN 2438</t>
  </si>
  <si>
    <t>Trimethylacetyl chloride</t>
  </si>
  <si>
    <t>UN 2439</t>
  </si>
  <si>
    <t>UN 2440</t>
  </si>
  <si>
    <t>UN 2441</t>
  </si>
  <si>
    <t>UN 2442</t>
  </si>
  <si>
    <t>Trichloroacetyl chloride</t>
  </si>
  <si>
    <t>UN 2443</t>
  </si>
  <si>
    <t>Vanadium oxytrichloride</t>
  </si>
  <si>
    <t>UN 2444</t>
  </si>
  <si>
    <t>Vanadium tetrachloride</t>
  </si>
  <si>
    <t>UN 2446</t>
  </si>
  <si>
    <t>UN 2447</t>
  </si>
  <si>
    <t>UN 2448</t>
  </si>
  <si>
    <t>UN 2451</t>
  </si>
  <si>
    <t>UN 2452</t>
  </si>
  <si>
    <t>UN 2453</t>
  </si>
  <si>
    <t>UN 2454</t>
  </si>
  <si>
    <t>UN 2456</t>
  </si>
  <si>
    <t>2-Chloropropene</t>
  </si>
  <si>
    <t>UN 2457</t>
  </si>
  <si>
    <t>2,3-Dimethylbutane</t>
  </si>
  <si>
    <t>UN 2458</t>
  </si>
  <si>
    <t>UN 2459</t>
  </si>
  <si>
    <t>2-Methyl-1-butene</t>
  </si>
  <si>
    <t>UN 2460</t>
  </si>
  <si>
    <t>2-Methyl-2-butene</t>
  </si>
  <si>
    <t>UN 2461</t>
  </si>
  <si>
    <t>UN 2463</t>
  </si>
  <si>
    <t>UN 2464</t>
  </si>
  <si>
    <t>Beryllium nitrate</t>
  </si>
  <si>
    <t>UN 2465</t>
  </si>
  <si>
    <t>UN 2466</t>
  </si>
  <si>
    <t>Potassium superoxide</t>
  </si>
  <si>
    <t>UN 2468</t>
  </si>
  <si>
    <t>Trichloroisocyanuric acid, dry</t>
  </si>
  <si>
    <t>UN 2469</t>
  </si>
  <si>
    <t>Zinc bromate</t>
  </si>
  <si>
    <t>UN 2470</t>
  </si>
  <si>
    <t>Phenylacetonitrile, liquid</t>
  </si>
  <si>
    <t>UN 2471</t>
  </si>
  <si>
    <t>Osmium tetroxide</t>
  </si>
  <si>
    <t>UN 2473</t>
  </si>
  <si>
    <t>Sodium arsanilate</t>
  </si>
  <si>
    <t>UN 2474</t>
  </si>
  <si>
    <t>Thiophosgene</t>
  </si>
  <si>
    <t>UN 2475</t>
  </si>
  <si>
    <t>Vanadium trichloride</t>
  </si>
  <si>
    <t>UN 2477</t>
  </si>
  <si>
    <t>Methyl isothiocyanate</t>
  </si>
  <si>
    <t>UN 2478</t>
  </si>
  <si>
    <t>UN 2480</t>
  </si>
  <si>
    <t>Methyl isocyanate</t>
  </si>
  <si>
    <t>UN 2481</t>
  </si>
  <si>
    <t>Ethyl isocyanate</t>
  </si>
  <si>
    <t>UN 2482</t>
  </si>
  <si>
    <t>n-Propyl isocyanate</t>
  </si>
  <si>
    <t>UN 2483</t>
  </si>
  <si>
    <t>Isopropyl isocyanate</t>
  </si>
  <si>
    <t>UN 2484</t>
  </si>
  <si>
    <t>tert-Butyl isocyanate</t>
  </si>
  <si>
    <t>UN 2485</t>
  </si>
  <si>
    <t>n-Butyl isocyanate</t>
  </si>
  <si>
    <t>UN 2486</t>
  </si>
  <si>
    <t>Isobutyl isocyanate</t>
  </si>
  <si>
    <t>UN 2487</t>
  </si>
  <si>
    <t>Phenyl isocyanate</t>
  </si>
  <si>
    <t>UN 2488</t>
  </si>
  <si>
    <t>Cyclohexyl isocyanate</t>
  </si>
  <si>
    <t>UN 2490</t>
  </si>
  <si>
    <t>UN 2491</t>
  </si>
  <si>
    <t>UN 2493</t>
  </si>
  <si>
    <t>Hexamethyleneimine</t>
  </si>
  <si>
    <t>UN 2495</t>
  </si>
  <si>
    <t>Iodine pentafluoride</t>
  </si>
  <si>
    <t>UN 2496</t>
  </si>
  <si>
    <t>Propionic anhydride</t>
  </si>
  <si>
    <t>UN 2498</t>
  </si>
  <si>
    <t>1,2,3,6-Tetrahydrobenzaldehyde</t>
  </si>
  <si>
    <t>UN 2501</t>
  </si>
  <si>
    <t>UN 2502</t>
  </si>
  <si>
    <t>Valeryl chloride</t>
  </si>
  <si>
    <t>UN 2503</t>
  </si>
  <si>
    <t>Zirconium tetrachloride</t>
  </si>
  <si>
    <t>UN 2504</t>
  </si>
  <si>
    <t>Tetrabromoethane</t>
  </si>
  <si>
    <t>UN 2505</t>
  </si>
  <si>
    <t>Ammonium fluoride</t>
  </si>
  <si>
    <t>UN 2506</t>
  </si>
  <si>
    <t>UN 2507</t>
  </si>
  <si>
    <t>Chloroplatinic acid, solid</t>
  </si>
  <si>
    <t>UN 2508</t>
  </si>
  <si>
    <t>Molybdenum pentachloride</t>
  </si>
  <si>
    <t>UN 2509</t>
  </si>
  <si>
    <t>UN 2511</t>
  </si>
  <si>
    <t>2-Chloropropionic acid</t>
  </si>
  <si>
    <t>UN 2512</t>
  </si>
  <si>
    <t>UN 2513</t>
  </si>
  <si>
    <t>Bromoacetyl bromide</t>
  </si>
  <si>
    <t>UN 2514</t>
  </si>
  <si>
    <t>Bromobenzene</t>
  </si>
  <si>
    <t>UN 2515</t>
  </si>
  <si>
    <t>Bromoform</t>
  </si>
  <si>
    <t>UN 2516</t>
  </si>
  <si>
    <t>Carbon tetrabromide</t>
  </si>
  <si>
    <t>UN 2517</t>
  </si>
  <si>
    <t>UN 2518</t>
  </si>
  <si>
    <t>1,5,9-Cyclododecatriene</t>
  </si>
  <si>
    <t>UN 2520</t>
  </si>
  <si>
    <t>Cyclooctadienes</t>
  </si>
  <si>
    <t>UN 2521</t>
  </si>
  <si>
    <t>UN 2522</t>
  </si>
  <si>
    <t>UN 2524</t>
  </si>
  <si>
    <t>Ethyl orthoformate</t>
  </si>
  <si>
    <t>UN 2525</t>
  </si>
  <si>
    <t>Ethyl oxalate</t>
  </si>
  <si>
    <t>UN 2526</t>
  </si>
  <si>
    <t>Furfurylamine</t>
  </si>
  <si>
    <t>UN 2527</t>
  </si>
  <si>
    <t>UN 2528</t>
  </si>
  <si>
    <t>Isobutyl isobutyrate</t>
  </si>
  <si>
    <t>UN 2529</t>
  </si>
  <si>
    <t>Isobutyric acid</t>
  </si>
  <si>
    <t>UN 2531</t>
  </si>
  <si>
    <t>UN 2533</t>
  </si>
  <si>
    <t>Methyl trichloroacetate</t>
  </si>
  <si>
    <t>UN 2534</t>
  </si>
  <si>
    <t>Methylchlorosilane</t>
  </si>
  <si>
    <t>UN 2535</t>
  </si>
  <si>
    <t>UN 2536</t>
  </si>
  <si>
    <t>Methyltetrahydrofuran</t>
  </si>
  <si>
    <t>UN 2538</t>
  </si>
  <si>
    <t>Nitronaphthalene</t>
  </si>
  <si>
    <t>UN 2541</t>
  </si>
  <si>
    <t>Terpinolene</t>
  </si>
  <si>
    <t>UN 2542</t>
  </si>
  <si>
    <t>Tributylamine</t>
  </si>
  <si>
    <t>UN 2545</t>
  </si>
  <si>
    <t>UN 2546</t>
  </si>
  <si>
    <t>UN 2547</t>
  </si>
  <si>
    <t>Sodium superoxide</t>
  </si>
  <si>
    <t>UN 2548</t>
  </si>
  <si>
    <t>Chlorine pentafluoride</t>
  </si>
  <si>
    <t>UN 2552</t>
  </si>
  <si>
    <t>UN 2554</t>
  </si>
  <si>
    <t>UN 2555</t>
  </si>
  <si>
    <t>UN 2556</t>
  </si>
  <si>
    <t>UN 2557</t>
  </si>
  <si>
    <t>UN 2558</t>
  </si>
  <si>
    <t>Epibromohydrin</t>
  </si>
  <si>
    <t>UN 2560</t>
  </si>
  <si>
    <t>2-Methylpentan-2-ol</t>
  </si>
  <si>
    <t>UN 2561</t>
  </si>
  <si>
    <t>3-Methyl-1-butene</t>
  </si>
  <si>
    <t>UN 2564</t>
  </si>
  <si>
    <t>UN 2565</t>
  </si>
  <si>
    <t>Dicyclohexylamine</t>
  </si>
  <si>
    <t>UN 2567</t>
  </si>
  <si>
    <t>Sodium pentachlorophenate</t>
  </si>
  <si>
    <t>UN 2570</t>
  </si>
  <si>
    <t>UN 2571</t>
  </si>
  <si>
    <t>UN 2572</t>
  </si>
  <si>
    <t>Phenylhydrazine</t>
  </si>
  <si>
    <t>UN 2573</t>
  </si>
  <si>
    <t>Thallium chlorate</t>
  </si>
  <si>
    <t>UN 2574</t>
  </si>
  <si>
    <t>UN 2576</t>
  </si>
  <si>
    <t>Phosphorus oxybromide, molten</t>
  </si>
  <si>
    <t>UN 2577</t>
  </si>
  <si>
    <t>Phenylacetyl chloride</t>
  </si>
  <si>
    <t>UN 2578</t>
  </si>
  <si>
    <t>Phosphorus trioxide</t>
  </si>
  <si>
    <t>UN 2579</t>
  </si>
  <si>
    <t>Piperazine</t>
  </si>
  <si>
    <t>UN 2580</t>
  </si>
  <si>
    <t>UN 2581</t>
  </si>
  <si>
    <t>UN 2582</t>
  </si>
  <si>
    <t>UN 2583</t>
  </si>
  <si>
    <t>UN 2584</t>
  </si>
  <si>
    <t>UN 2585</t>
  </si>
  <si>
    <t>UN 2586</t>
  </si>
  <si>
    <t>UN 2587</t>
  </si>
  <si>
    <t>Benzoquinone</t>
  </si>
  <si>
    <t>UN 2588</t>
  </si>
  <si>
    <t>UN 2589</t>
  </si>
  <si>
    <t>Vinyl chloroacetate</t>
  </si>
  <si>
    <t>UN 2590</t>
  </si>
  <si>
    <t>UN 2591</t>
  </si>
  <si>
    <t>UN 2599</t>
  </si>
  <si>
    <t>UN 2601</t>
  </si>
  <si>
    <t>Cyclobutane</t>
  </si>
  <si>
    <t>UN 2602</t>
  </si>
  <si>
    <t>UN 2603</t>
  </si>
  <si>
    <t>Cycloheptatriene</t>
  </si>
  <si>
    <t>UN 2604</t>
  </si>
  <si>
    <t>UN 2605</t>
  </si>
  <si>
    <t>Methoxymethyl isocyanate</t>
  </si>
  <si>
    <t>UN 2606</t>
  </si>
  <si>
    <t>Methyl orthosilicate</t>
  </si>
  <si>
    <t>UN 2607</t>
  </si>
  <si>
    <t>Acrolein dimer, stabilized</t>
  </si>
  <si>
    <t>UN 2608</t>
  </si>
  <si>
    <t>Nitropropanes</t>
  </si>
  <si>
    <t>UN 2609</t>
  </si>
  <si>
    <t>Triallyl borate</t>
  </si>
  <si>
    <t>UN 2610</t>
  </si>
  <si>
    <t>Triallylamine</t>
  </si>
  <si>
    <t>UN 2611</t>
  </si>
  <si>
    <t>Propylene chlorohydrin</t>
  </si>
  <si>
    <t>UN 2612</t>
  </si>
  <si>
    <t>Methyl propyl ether</t>
  </si>
  <si>
    <t>UN 2614</t>
  </si>
  <si>
    <t>Methallyl alcohol</t>
  </si>
  <si>
    <t>UN 2615</t>
  </si>
  <si>
    <t>Ethyl propyl ether</t>
  </si>
  <si>
    <t>UN 2616</t>
  </si>
  <si>
    <t>Triisopropyl borate</t>
  </si>
  <si>
    <t>UN 2617</t>
  </si>
  <si>
    <t>UN 2618</t>
  </si>
  <si>
    <t>UN 2619</t>
  </si>
  <si>
    <t>Benzyldimethylamine</t>
  </si>
  <si>
    <t>UN 2620</t>
  </si>
  <si>
    <t>Amyl butyrates</t>
  </si>
  <si>
    <t>UN 2621</t>
  </si>
  <si>
    <t>Acetyl methyl carbinol</t>
  </si>
  <si>
    <t>UN 2622</t>
  </si>
  <si>
    <t>Glycidaldehyde</t>
  </si>
  <si>
    <t>UN 2623</t>
  </si>
  <si>
    <t>UN 2624</t>
  </si>
  <si>
    <t>Magnesium silicide</t>
  </si>
  <si>
    <t>UN 2626</t>
  </si>
  <si>
    <t>UN 2627</t>
  </si>
  <si>
    <t>UN 2628</t>
  </si>
  <si>
    <t>Potassium fluoroacetate</t>
  </si>
  <si>
    <t>UN 2629</t>
  </si>
  <si>
    <t>Sodium fluoroacetate</t>
  </si>
  <si>
    <t>UN 2630</t>
  </si>
  <si>
    <t>UN 2642</t>
  </si>
  <si>
    <t>Fluoroacetic acid</t>
  </si>
  <si>
    <t>UN 2643</t>
  </si>
  <si>
    <t>Methyl bromoacetate</t>
  </si>
  <si>
    <t>UN 2644</t>
  </si>
  <si>
    <t>Methyl iodide</t>
  </si>
  <si>
    <t>UN 2645</t>
  </si>
  <si>
    <t>Phenacyl bromide</t>
  </si>
  <si>
    <t>UN 2646</t>
  </si>
  <si>
    <t>Hexachlorocyclopentadiene</t>
  </si>
  <si>
    <t>UN 2647</t>
  </si>
  <si>
    <t>Malononitrile</t>
  </si>
  <si>
    <t>UN 2648</t>
  </si>
  <si>
    <t>UN 2649</t>
  </si>
  <si>
    <t>1,3-Dichloroacetone</t>
  </si>
  <si>
    <t>UN 2650</t>
  </si>
  <si>
    <t>1,1-Dichloro-1-nitroethane</t>
  </si>
  <si>
    <t>UN 2651</t>
  </si>
  <si>
    <t>4,4'-Diaminodiphenylmethane</t>
  </si>
  <si>
    <t>UN 2653</t>
  </si>
  <si>
    <t>Benzyl iodide</t>
  </si>
  <si>
    <t>UN 2655</t>
  </si>
  <si>
    <t>Potassium fluorosilicate</t>
  </si>
  <si>
    <t>UN 2656</t>
  </si>
  <si>
    <t>Quinoline</t>
  </si>
  <si>
    <t>UN 2657</t>
  </si>
  <si>
    <t>UN 2659</t>
  </si>
  <si>
    <t>Sodium chloroacetate</t>
  </si>
  <si>
    <t>UN 2660</t>
  </si>
  <si>
    <t>UN 2661</t>
  </si>
  <si>
    <t>Hexachloroacetone</t>
  </si>
  <si>
    <t>UN 2664</t>
  </si>
  <si>
    <t>Dibromomethane</t>
  </si>
  <si>
    <t>UN 2667</t>
  </si>
  <si>
    <t>Butyltoluenes</t>
  </si>
  <si>
    <t>UN 2668</t>
  </si>
  <si>
    <t>Chloroacetonitrile</t>
  </si>
  <si>
    <t>UN 2669</t>
  </si>
  <si>
    <t>UN 2670</t>
  </si>
  <si>
    <t>Cyanuric chloride</t>
  </si>
  <si>
    <t>UN 2671</t>
  </si>
  <si>
    <t>UN 2672</t>
  </si>
  <si>
    <t>UN 2673</t>
  </si>
  <si>
    <t>2-Amino-4-chlorophenol</t>
  </si>
  <si>
    <t>UN 2674</t>
  </si>
  <si>
    <t>Sodium fluorosilicate</t>
  </si>
  <si>
    <t>UN 2676</t>
  </si>
  <si>
    <t>Stibine</t>
  </si>
  <si>
    <t>UN 2677</t>
  </si>
  <si>
    <t>UN 2678</t>
  </si>
  <si>
    <t>Rubidium hydroxide</t>
  </si>
  <si>
    <t>UN 2679</t>
  </si>
  <si>
    <t>Lithium hydroxide solution</t>
  </si>
  <si>
    <t>UN 2680</t>
  </si>
  <si>
    <t>UN 2681</t>
  </si>
  <si>
    <t>UN 2682</t>
  </si>
  <si>
    <t>Caesium hydroxide</t>
  </si>
  <si>
    <t>UN 2683</t>
  </si>
  <si>
    <t>UN 2684</t>
  </si>
  <si>
    <t>UN 2685</t>
  </si>
  <si>
    <t>N,N-Diethylethylenediamine</t>
  </si>
  <si>
    <t>UN 2686</t>
  </si>
  <si>
    <t>2-Diethylaminoethanol</t>
  </si>
  <si>
    <t>UN 2687</t>
  </si>
  <si>
    <t>UN 2688</t>
  </si>
  <si>
    <t>UN 2689</t>
  </si>
  <si>
    <t>Glycerol alpha-monochlorohydrin</t>
  </si>
  <si>
    <t>UN 2690</t>
  </si>
  <si>
    <t>UN 2691</t>
  </si>
  <si>
    <t>Phosphorus pentabromide</t>
  </si>
  <si>
    <t>UN 2692</t>
  </si>
  <si>
    <t>Boron tribromide</t>
  </si>
  <si>
    <t>UN 2693</t>
  </si>
  <si>
    <t>UN 2698</t>
  </si>
  <si>
    <t>UN 2699</t>
  </si>
  <si>
    <t>Trifluoroacetic acid</t>
  </si>
  <si>
    <t>UN 2705</t>
  </si>
  <si>
    <t>UN 2707</t>
  </si>
  <si>
    <t>Dimethyldioxanes</t>
  </si>
  <si>
    <t>UN 2709</t>
  </si>
  <si>
    <t>UN 2710</t>
  </si>
  <si>
    <t>Dipropyl ketone</t>
  </si>
  <si>
    <t>UN 2713</t>
  </si>
  <si>
    <t>Acridine</t>
  </si>
  <si>
    <t>UN 2714</t>
  </si>
  <si>
    <t>Zinc resinate</t>
  </si>
  <si>
    <t>UN 2715</t>
  </si>
  <si>
    <t>UN 2716</t>
  </si>
  <si>
    <t>1,4-Butynediol</t>
  </si>
  <si>
    <t>UN 2717</t>
  </si>
  <si>
    <t>UN 2719</t>
  </si>
  <si>
    <t>Barium bromate</t>
  </si>
  <si>
    <t>UN 2720</t>
  </si>
  <si>
    <t>Chromium nitrate</t>
  </si>
  <si>
    <t>UN 2721</t>
  </si>
  <si>
    <t>Copper chlorate</t>
  </si>
  <si>
    <t>UN 2722</t>
  </si>
  <si>
    <t>Lithium nitrate</t>
  </si>
  <si>
    <t>UN 2723</t>
  </si>
  <si>
    <t>Magnesium chlorate</t>
  </si>
  <si>
    <t>UN 2724</t>
  </si>
  <si>
    <t>Manganese nitrate</t>
  </si>
  <si>
    <t>UN 2725</t>
  </si>
  <si>
    <t>Nickel nitrate</t>
  </si>
  <si>
    <t>UN 2726</t>
  </si>
  <si>
    <t>Nickel nitrite</t>
  </si>
  <si>
    <t>UN 2727</t>
  </si>
  <si>
    <t>Thallium nitrate</t>
  </si>
  <si>
    <t>UN 2728</t>
  </si>
  <si>
    <t>Zirconium nitrate</t>
  </si>
  <si>
    <t>UN 2729</t>
  </si>
  <si>
    <t>Hexachlorobenzene</t>
  </si>
  <si>
    <t>UN 2730</t>
  </si>
  <si>
    <t>UN 2732</t>
  </si>
  <si>
    <t>UN 2733</t>
  </si>
  <si>
    <t>UN 2734</t>
  </si>
  <si>
    <t>UN 2735</t>
  </si>
  <si>
    <t>UN 2738</t>
  </si>
  <si>
    <t>N-Butylaniline</t>
  </si>
  <si>
    <t>UN 2739</t>
  </si>
  <si>
    <t>Butyric anhydride</t>
  </si>
  <si>
    <t>UN 2740</t>
  </si>
  <si>
    <t>n-Propyl chloroformate</t>
  </si>
  <si>
    <t>UN 2741</t>
  </si>
  <si>
    <t>UN 2742</t>
  </si>
  <si>
    <t>UN 2743</t>
  </si>
  <si>
    <t>n-Butyl chloroformate</t>
  </si>
  <si>
    <t>UN 2744</t>
  </si>
  <si>
    <t>Cyclobutyl chloroformate</t>
  </si>
  <si>
    <t>UN 2745</t>
  </si>
  <si>
    <t>Chloromethyl chloroformate</t>
  </si>
  <si>
    <t>UN 2746</t>
  </si>
  <si>
    <t>Phenyl chloroformate</t>
  </si>
  <si>
    <t>UN 2747</t>
  </si>
  <si>
    <t>UN 2748</t>
  </si>
  <si>
    <t>2-Ethylhexyl chloroformate</t>
  </si>
  <si>
    <t>UN 2749</t>
  </si>
  <si>
    <t>Tetramethylsilane</t>
  </si>
  <si>
    <t>UN 2750</t>
  </si>
  <si>
    <t>UN 2751</t>
  </si>
  <si>
    <t>Diethylthiophosphoryl chloride</t>
  </si>
  <si>
    <t>UN 2752</t>
  </si>
  <si>
    <t>1,2-Epoxy-3-ethoxypropane</t>
  </si>
  <si>
    <t>UN 2753</t>
  </si>
  <si>
    <t>UN 2754</t>
  </si>
  <si>
    <t>N-Ethyltoluidines</t>
  </si>
  <si>
    <t>UN 2757</t>
  </si>
  <si>
    <t>UN 2758</t>
  </si>
  <si>
    <t>UN 2759</t>
  </si>
  <si>
    <t>UN 2760</t>
  </si>
  <si>
    <t>UN 2761</t>
  </si>
  <si>
    <t>UN 2762</t>
  </si>
  <si>
    <t>UN 2763</t>
  </si>
  <si>
    <t>UN 2764</t>
  </si>
  <si>
    <t>UN 2771</t>
  </si>
  <si>
    <t>UN 2772</t>
  </si>
  <si>
    <t>UN 2775</t>
  </si>
  <si>
    <t>UN 2776</t>
  </si>
  <si>
    <t>UN 2777</t>
  </si>
  <si>
    <t>UN 2778</t>
  </si>
  <si>
    <t>UN 2779</t>
  </si>
  <si>
    <t>UN 2780</t>
  </si>
  <si>
    <t>UN 2781</t>
  </si>
  <si>
    <t>UN 2782</t>
  </si>
  <si>
    <t>UN 2783</t>
  </si>
  <si>
    <t>UN 2784</t>
  </si>
  <si>
    <t>UN 2785</t>
  </si>
  <si>
    <t>4-Thiapentanal</t>
  </si>
  <si>
    <t>UN 2786</t>
  </si>
  <si>
    <t>UN 2787</t>
  </si>
  <si>
    <t>UN 2788</t>
  </si>
  <si>
    <t>UN 2789</t>
  </si>
  <si>
    <t>Acetic acid, glacial</t>
  </si>
  <si>
    <t>UN 2790</t>
  </si>
  <si>
    <t>UN 2793</t>
  </si>
  <si>
    <t>UN 2794</t>
  </si>
  <si>
    <t>UN 2795</t>
  </si>
  <si>
    <t>UN 2796</t>
  </si>
  <si>
    <t>UN 2797</t>
  </si>
  <si>
    <t>Battery fluid, alkali</t>
  </si>
  <si>
    <t>UN 2798</t>
  </si>
  <si>
    <t>UN 2799</t>
  </si>
  <si>
    <t>UN 2800</t>
  </si>
  <si>
    <t>UN 2801</t>
  </si>
  <si>
    <t>UN 2802</t>
  </si>
  <si>
    <t>UN 2803</t>
  </si>
  <si>
    <t>UN 2805</t>
  </si>
  <si>
    <t>Lithium hydride, fused solid</t>
  </si>
  <si>
    <t>UN 2806</t>
  </si>
  <si>
    <t>Lithium nitride</t>
  </si>
  <si>
    <t>UN 2807</t>
  </si>
  <si>
    <t>UN 2809</t>
  </si>
  <si>
    <t>UN 2810</t>
  </si>
  <si>
    <t>UN 2811</t>
  </si>
  <si>
    <t>UN 2812</t>
  </si>
  <si>
    <t>Sodium aluminate, solid</t>
  </si>
  <si>
    <t>UN 2813</t>
  </si>
  <si>
    <t>UN 2814</t>
  </si>
  <si>
    <t>UN 2815</t>
  </si>
  <si>
    <t>N-Aminoethylpiperazine</t>
  </si>
  <si>
    <t>UN 2817</t>
  </si>
  <si>
    <t>UN 2818</t>
  </si>
  <si>
    <t>UN 2819</t>
  </si>
  <si>
    <t>Amyl acid phosphate</t>
  </si>
  <si>
    <t>UN 2820</t>
  </si>
  <si>
    <t>Butyric acid</t>
  </si>
  <si>
    <t>UN 2821</t>
  </si>
  <si>
    <t>UN 2822</t>
  </si>
  <si>
    <t>2-Chloropyridine</t>
  </si>
  <si>
    <t>UN 2823</t>
  </si>
  <si>
    <t>UN 2826</t>
  </si>
  <si>
    <t>Ethyl chlorothioformate</t>
  </si>
  <si>
    <t>UN 2829</t>
  </si>
  <si>
    <t>Caproic acid</t>
  </si>
  <si>
    <t>UN 2830</t>
  </si>
  <si>
    <t>Lithium ferrosilicon</t>
  </si>
  <si>
    <t>UN 2831</t>
  </si>
  <si>
    <t>1,1,1-Trichloroethane</t>
  </si>
  <si>
    <t>UN 2834</t>
  </si>
  <si>
    <t>Phosphorous acid</t>
  </si>
  <si>
    <t>UN 2835</t>
  </si>
  <si>
    <t>UN 2837</t>
  </si>
  <si>
    <t>UN 2838</t>
  </si>
  <si>
    <t>UN 2839</t>
  </si>
  <si>
    <t>Aldol</t>
  </si>
  <si>
    <t>UN 2840</t>
  </si>
  <si>
    <t>Butyraldoxime</t>
  </si>
  <si>
    <t>UN 2841</t>
  </si>
  <si>
    <t>Di-n-amylamine</t>
  </si>
  <si>
    <t>UN 2842</t>
  </si>
  <si>
    <t>Nitroethane</t>
  </si>
  <si>
    <t>UN 2844</t>
  </si>
  <si>
    <t>Calcium manganese silicon</t>
  </si>
  <si>
    <t>UN 2845</t>
  </si>
  <si>
    <t>UN 2846</t>
  </si>
  <si>
    <t>UN 2849</t>
  </si>
  <si>
    <t>UN 2850</t>
  </si>
  <si>
    <t>Propylene tetramer</t>
  </si>
  <si>
    <t>UN 2851</t>
  </si>
  <si>
    <t>UN 2852</t>
  </si>
  <si>
    <t>UN 2853</t>
  </si>
  <si>
    <t>Magnesium fluorosilicate</t>
  </si>
  <si>
    <t>UN 2854</t>
  </si>
  <si>
    <t>Ammonium fluorosilicate</t>
  </si>
  <si>
    <t>UN 2855</t>
  </si>
  <si>
    <t>Zinc fluorosilicate</t>
  </si>
  <si>
    <t>UN 2856</t>
  </si>
  <si>
    <t>UN 2857</t>
  </si>
  <si>
    <t>UN 2858</t>
  </si>
  <si>
    <t>UN 2859</t>
  </si>
  <si>
    <t>Ammonium metavanadate</t>
  </si>
  <si>
    <t>UN 2861</t>
  </si>
  <si>
    <t>Ammonium polyvanadate</t>
  </si>
  <si>
    <t>UN 2862</t>
  </si>
  <si>
    <t>UN 2863</t>
  </si>
  <si>
    <t>Sodium ammonium vanadate</t>
  </si>
  <si>
    <t>UN 2864</t>
  </si>
  <si>
    <t>Potassium metavanadate</t>
  </si>
  <si>
    <t>UN 2865</t>
  </si>
  <si>
    <t>UN 2869</t>
  </si>
  <si>
    <t>UN 2870</t>
  </si>
  <si>
    <t>UN 2871</t>
  </si>
  <si>
    <t>UN 2872</t>
  </si>
  <si>
    <t>UN 2873</t>
  </si>
  <si>
    <t>Dibutylaminoethanol</t>
  </si>
  <si>
    <t>UN 2874</t>
  </si>
  <si>
    <t>Furfuryl alcohol</t>
  </si>
  <si>
    <t>UN 2875</t>
  </si>
  <si>
    <t>Hexachlorophene</t>
  </si>
  <si>
    <t>UN 2876</t>
  </si>
  <si>
    <t>Resorcinol</t>
  </si>
  <si>
    <t>UN 2878</t>
  </si>
  <si>
    <t>UN 2879</t>
  </si>
  <si>
    <t>Selenium oxychloride</t>
  </si>
  <si>
    <t>UN 2880</t>
  </si>
  <si>
    <t>UN 2881</t>
  </si>
  <si>
    <t>UN 2900</t>
  </si>
  <si>
    <t>UN 2901</t>
  </si>
  <si>
    <t>Bromine chloride</t>
  </si>
  <si>
    <t>UN 2902</t>
  </si>
  <si>
    <t>UN 2903</t>
  </si>
  <si>
    <t>UN 2904</t>
  </si>
  <si>
    <t>UN 2905</t>
  </si>
  <si>
    <t>UN 2907</t>
  </si>
  <si>
    <t>UN 2908</t>
  </si>
  <si>
    <t>UN 2909</t>
  </si>
  <si>
    <t>UN 2910</t>
  </si>
  <si>
    <t>UN 2911</t>
  </si>
  <si>
    <t>UN 2912</t>
  </si>
  <si>
    <t>UN 2913</t>
  </si>
  <si>
    <t>UN 2915</t>
  </si>
  <si>
    <t>UN 2916</t>
  </si>
  <si>
    <t>UN 2917</t>
  </si>
  <si>
    <t>UN 2919</t>
  </si>
  <si>
    <t>UN 2920</t>
  </si>
  <si>
    <t>UN 2921</t>
  </si>
  <si>
    <t>UN 2922</t>
  </si>
  <si>
    <t>UN 2923</t>
  </si>
  <si>
    <t>UN 2924</t>
  </si>
  <si>
    <t>UN 2925</t>
  </si>
  <si>
    <t>UN 2926</t>
  </si>
  <si>
    <t>UN 2927</t>
  </si>
  <si>
    <t>UN 2928</t>
  </si>
  <si>
    <t>UN 2929</t>
  </si>
  <si>
    <t>UN 2930</t>
  </si>
  <si>
    <t>UN 2931</t>
  </si>
  <si>
    <t>UN 2933</t>
  </si>
  <si>
    <t>Methyl 2-chloropropionate</t>
  </si>
  <si>
    <t>UN 2934</t>
  </si>
  <si>
    <t>Isopropyl 2-chloropropionate</t>
  </si>
  <si>
    <t>UN 2935</t>
  </si>
  <si>
    <t>Ethyl 2-chloropropionate</t>
  </si>
  <si>
    <t>UN 2936</t>
  </si>
  <si>
    <t>Thiolactic acid</t>
  </si>
  <si>
    <t>UN 2937</t>
  </si>
  <si>
    <t>UN 2940</t>
  </si>
  <si>
    <t>UN 2941</t>
  </si>
  <si>
    <t>Fluoroanilines</t>
  </si>
  <si>
    <t>UN 2942</t>
  </si>
  <si>
    <t>2-Trifluoromethylaniline</t>
  </si>
  <si>
    <t>UN 2943</t>
  </si>
  <si>
    <t>Tetrahydrofurfurylamine</t>
  </si>
  <si>
    <t>UN 2945</t>
  </si>
  <si>
    <t>N-Methylbutylamine</t>
  </si>
  <si>
    <t>UN 2946</t>
  </si>
  <si>
    <t>2-Amino-5-diethylaminopentane</t>
  </si>
  <si>
    <t>UN 2947</t>
  </si>
  <si>
    <t>Isopropyl chloroacetate</t>
  </si>
  <si>
    <t>UN 2948</t>
  </si>
  <si>
    <t>3-Trifluoromethylaniline</t>
  </si>
  <si>
    <t>UN 2949</t>
  </si>
  <si>
    <t>UN 2950</t>
  </si>
  <si>
    <t>UN 2956</t>
  </si>
  <si>
    <t>UN 2965</t>
  </si>
  <si>
    <t>UN 2966</t>
  </si>
  <si>
    <t>Thioglycol</t>
  </si>
  <si>
    <t>UN 2967</t>
  </si>
  <si>
    <t>UN 2968</t>
  </si>
  <si>
    <t>UN 2969</t>
  </si>
  <si>
    <t>UN 2977</t>
  </si>
  <si>
    <t>UN 2978</t>
  </si>
  <si>
    <t>UN 2983</t>
  </si>
  <si>
    <t>UN 2984</t>
  </si>
  <si>
    <t>UN 2985</t>
  </si>
  <si>
    <t>Chlorosilanes, flammable, corrosive, n.o.s.</t>
  </si>
  <si>
    <t>UN 2986</t>
  </si>
  <si>
    <t>Chlorosilanes, corrosive, flammable, n.o.s.</t>
  </si>
  <si>
    <t>UN 2987</t>
  </si>
  <si>
    <t>Chlorosilanes, corrosive, n.o.s.</t>
  </si>
  <si>
    <t>UN 2988</t>
  </si>
  <si>
    <t>Chlorosilanes, water-reactive, flammable, corrosive, n.o.s.</t>
  </si>
  <si>
    <t>UN 2989</t>
  </si>
  <si>
    <t>Lead phosphite, dibasic</t>
  </si>
  <si>
    <t>UN 2990</t>
  </si>
  <si>
    <t>Life-saving appliances, self-inflating</t>
  </si>
  <si>
    <t>UN 2991</t>
  </si>
  <si>
    <t>UN 2992</t>
  </si>
  <si>
    <t>UN 2993</t>
  </si>
  <si>
    <t>UN 2994</t>
  </si>
  <si>
    <t>UN 2995</t>
  </si>
  <si>
    <t>UN 2996</t>
  </si>
  <si>
    <t>UN 2997</t>
  </si>
  <si>
    <t>UN 2998</t>
  </si>
  <si>
    <t>UN 3005</t>
  </si>
  <si>
    <t>UN 3006</t>
  </si>
  <si>
    <t>UN 3009</t>
  </si>
  <si>
    <t>UN 3010</t>
  </si>
  <si>
    <t>UN 3011</t>
  </si>
  <si>
    <t>UN 3012</t>
  </si>
  <si>
    <t>UN 3013</t>
  </si>
  <si>
    <t>UN 3014</t>
  </si>
  <si>
    <t>UN 3015</t>
  </si>
  <si>
    <t>UN 3016</t>
  </si>
  <si>
    <t>UN 3017</t>
  </si>
  <si>
    <t>UN 3018</t>
  </si>
  <si>
    <t>UN 3019</t>
  </si>
  <si>
    <t>UN 3020</t>
  </si>
  <si>
    <t>UN 3021</t>
  </si>
  <si>
    <t>UN 3022</t>
  </si>
  <si>
    <t>1,2-Butylene oxide, stabilized</t>
  </si>
  <si>
    <t>UN 3023</t>
  </si>
  <si>
    <t>2-Methyl-2-heptanethiol</t>
  </si>
  <si>
    <t>UN 3024</t>
  </si>
  <si>
    <t>UN 3025</t>
  </si>
  <si>
    <t>UN 3026</t>
  </si>
  <si>
    <t>UN 3027</t>
  </si>
  <si>
    <t>UN 3028</t>
  </si>
  <si>
    <t>UN 3048</t>
  </si>
  <si>
    <t>UN 3054</t>
  </si>
  <si>
    <t>Cyclohexyl mercaptan</t>
  </si>
  <si>
    <t>UN 3055</t>
  </si>
  <si>
    <t>UN 3056</t>
  </si>
  <si>
    <t>n-Heptaldehyde</t>
  </si>
  <si>
    <t>UN 3057</t>
  </si>
  <si>
    <t>Trifluoroacetyl chloride</t>
  </si>
  <si>
    <t>UN 3064</t>
  </si>
  <si>
    <t>UN 3065</t>
  </si>
  <si>
    <t>UN 3066</t>
  </si>
  <si>
    <t>UN 3070</t>
  </si>
  <si>
    <t>UN 3071</t>
  </si>
  <si>
    <t>UN 3072</t>
  </si>
  <si>
    <t>Life-saving appliances, not self-inflating containing dangerous goods as equipment</t>
  </si>
  <si>
    <t>UN 3073</t>
  </si>
  <si>
    <t>UN 3077</t>
  </si>
  <si>
    <t>UN 3078</t>
  </si>
  <si>
    <t>UN 3079</t>
  </si>
  <si>
    <t>UN 3080</t>
  </si>
  <si>
    <t>UN 3082</t>
  </si>
  <si>
    <t>UN 3083</t>
  </si>
  <si>
    <t>Perchloryl fluoride</t>
  </si>
  <si>
    <t>UN 3084</t>
  </si>
  <si>
    <t>UN 3085</t>
  </si>
  <si>
    <t>UN 3086</t>
  </si>
  <si>
    <t>UN 3087</t>
  </si>
  <si>
    <t>UN 3088</t>
  </si>
  <si>
    <t>UN 3089</t>
  </si>
  <si>
    <t>Metal powder, flammable, n.o.s.</t>
  </si>
  <si>
    <t>UN 3090</t>
  </si>
  <si>
    <t>UN 3091</t>
  </si>
  <si>
    <t>UN 3092</t>
  </si>
  <si>
    <t>1-Methoxy-2-propanol</t>
  </si>
  <si>
    <t>UN 3093</t>
  </si>
  <si>
    <t>UN 3094</t>
  </si>
  <si>
    <t>UN 3095</t>
  </si>
  <si>
    <t>UN 3096</t>
  </si>
  <si>
    <t>UN 3097</t>
  </si>
  <si>
    <t>UN 3098</t>
  </si>
  <si>
    <t>UN 3099</t>
  </si>
  <si>
    <t>UN 3100</t>
  </si>
  <si>
    <t>UN 3103</t>
  </si>
  <si>
    <t>UN 3104</t>
  </si>
  <si>
    <t>UN 3105</t>
  </si>
  <si>
    <t>UN 3106</t>
  </si>
  <si>
    <t>UN 3107</t>
  </si>
  <si>
    <t>UN 3108</t>
  </si>
  <si>
    <t>UN 3109</t>
  </si>
  <si>
    <t>UN 3110</t>
  </si>
  <si>
    <t>UN 3113</t>
  </si>
  <si>
    <t>UN 3114</t>
  </si>
  <si>
    <t>UN 3115</t>
  </si>
  <si>
    <t>UN 3116</t>
  </si>
  <si>
    <t>UN 3117</t>
  </si>
  <si>
    <t>UN 3118</t>
  </si>
  <si>
    <t>UN 3119</t>
  </si>
  <si>
    <t>UN 3120</t>
  </si>
  <si>
    <t>UN 3121</t>
  </si>
  <si>
    <t>UN 3122</t>
  </si>
  <si>
    <t>UN 3123</t>
  </si>
  <si>
    <t>UN 3124</t>
  </si>
  <si>
    <t>UN 3125</t>
  </si>
  <si>
    <t>UN 3126</t>
  </si>
  <si>
    <t>UN 3127</t>
  </si>
  <si>
    <t>UN 3128</t>
  </si>
  <si>
    <t>UN 3129</t>
  </si>
  <si>
    <t>UN 3130</t>
  </si>
  <si>
    <t>UN 3131</t>
  </si>
  <si>
    <t>UN 3132</t>
  </si>
  <si>
    <t>UN 3133</t>
  </si>
  <si>
    <t>UN 3134</t>
  </si>
  <si>
    <t>UN 3135</t>
  </si>
  <si>
    <t>UN 3136</t>
  </si>
  <si>
    <t>Trifluoromethane, refrigerated liquid</t>
  </si>
  <si>
    <t>UN 3137</t>
  </si>
  <si>
    <t>UN 3138</t>
  </si>
  <si>
    <t>UN 3139</t>
  </si>
  <si>
    <t>UN 3140</t>
  </si>
  <si>
    <t>UN 3141</t>
  </si>
  <si>
    <t>UN 3142</t>
  </si>
  <si>
    <t>UN 3143</t>
  </si>
  <si>
    <t>UN 3144</t>
  </si>
  <si>
    <t>UN 3145</t>
  </si>
  <si>
    <t>UN 3146</t>
  </si>
  <si>
    <t>UN 3147</t>
  </si>
  <si>
    <t>UN 3148</t>
  </si>
  <si>
    <t>UN 3149</t>
  </si>
  <si>
    <t>UN 3150</t>
  </si>
  <si>
    <t>UN 3151</t>
  </si>
  <si>
    <t>UN 3152</t>
  </si>
  <si>
    <t>UN 3153</t>
  </si>
  <si>
    <t>UN 3154</t>
  </si>
  <si>
    <t>UN 3155</t>
  </si>
  <si>
    <t>Pentachlorophenol</t>
  </si>
  <si>
    <t>UN 3156</t>
  </si>
  <si>
    <t>UN 3157</t>
  </si>
  <si>
    <t>UN 3158</t>
  </si>
  <si>
    <t>UN 3159</t>
  </si>
  <si>
    <t>UN 3160</t>
  </si>
  <si>
    <t>UN 3161</t>
  </si>
  <si>
    <t>UN 3162</t>
  </si>
  <si>
    <t>UN 3163</t>
  </si>
  <si>
    <t>UN 3164</t>
  </si>
  <si>
    <t>UN 3165</t>
  </si>
  <si>
    <t>UN 3166</t>
  </si>
  <si>
    <t>UN 3167</t>
  </si>
  <si>
    <t>UN 3168</t>
  </si>
  <si>
    <t>UN 3169</t>
  </si>
  <si>
    <t>UN 3170</t>
  </si>
  <si>
    <t>UN 3171</t>
  </si>
  <si>
    <t>UN 3172</t>
  </si>
  <si>
    <t>UN 3174</t>
  </si>
  <si>
    <t>UN 3175</t>
  </si>
  <si>
    <t>UN 3176</t>
  </si>
  <si>
    <t>UN 3178</t>
  </si>
  <si>
    <t>UN 3179</t>
  </si>
  <si>
    <t>UN 3180</t>
  </si>
  <si>
    <t>UN 3181</t>
  </si>
  <si>
    <t>UN 3182</t>
  </si>
  <si>
    <t>UN 3183</t>
  </si>
  <si>
    <t>UN 3184</t>
  </si>
  <si>
    <t>UN 3185</t>
  </si>
  <si>
    <t>UN 3186</t>
  </si>
  <si>
    <t>UN 3187</t>
  </si>
  <si>
    <t>UN 3188</t>
  </si>
  <si>
    <t>UN 3189</t>
  </si>
  <si>
    <t>UN 3190</t>
  </si>
  <si>
    <t>UN 3191</t>
  </si>
  <si>
    <t>UN 3192</t>
  </si>
  <si>
    <t>UN 3194</t>
  </si>
  <si>
    <t>UN 3200</t>
  </si>
  <si>
    <t>UN 3205</t>
  </si>
  <si>
    <t>UN 3206</t>
  </si>
  <si>
    <t>UN 3208</t>
  </si>
  <si>
    <t>UN 3209</t>
  </si>
  <si>
    <t>UN 3210</t>
  </si>
  <si>
    <t>UN 3211</t>
  </si>
  <si>
    <t>Perchlorates, inorganic, aqueous solution, n.o.s.</t>
  </si>
  <si>
    <t>UN 3212</t>
  </si>
  <si>
    <t>UN 3213</t>
  </si>
  <si>
    <t>UN 3214</t>
  </si>
  <si>
    <t>UN 3215</t>
  </si>
  <si>
    <t>UN 3216</t>
  </si>
  <si>
    <t>UN 3218</t>
  </si>
  <si>
    <t>Nitrates, inorganic, aqueous solution, n.o.s.</t>
  </si>
  <si>
    <t>UN 3219</t>
  </si>
  <si>
    <t>UN 3220</t>
  </si>
  <si>
    <t>UN 3223</t>
  </si>
  <si>
    <t>UN 3224</t>
  </si>
  <si>
    <t>UN 3225</t>
  </si>
  <si>
    <t>UN 3226</t>
  </si>
  <si>
    <t>UN 3227</t>
  </si>
  <si>
    <t>UN 3228</t>
  </si>
  <si>
    <t>UN 3229</t>
  </si>
  <si>
    <t>UN 3230</t>
  </si>
  <si>
    <t>UN 3233</t>
  </si>
  <si>
    <t>UN 3234</t>
  </si>
  <si>
    <t>UN 3235</t>
  </si>
  <si>
    <t>UN 3236</t>
  </si>
  <si>
    <t>UN 3237</t>
  </si>
  <si>
    <t>UN 3238</t>
  </si>
  <si>
    <t>UN 3239</t>
  </si>
  <si>
    <t>UN 3240</t>
  </si>
  <si>
    <t>UN 3241</t>
  </si>
  <si>
    <t>2-Bromo-2-nitropropane-1,3-diol</t>
  </si>
  <si>
    <t>UN 3242</t>
  </si>
  <si>
    <t>Azodicarbonamide</t>
  </si>
  <si>
    <t>UN 3243</t>
  </si>
  <si>
    <t>UN 3244</t>
  </si>
  <si>
    <t>UN 3245</t>
  </si>
  <si>
    <t>UN 3246</t>
  </si>
  <si>
    <t>UN 3247</t>
  </si>
  <si>
    <t>UN 3248</t>
  </si>
  <si>
    <t>Medicine, liquid, flammable, toxic, n.o.s.</t>
  </si>
  <si>
    <t>UN 3249</t>
  </si>
  <si>
    <t>Medicine, solid, toxic, n.o.s.</t>
  </si>
  <si>
    <t>UN 3250</t>
  </si>
  <si>
    <t>Chloroacetic acid, molten</t>
  </si>
  <si>
    <t>UN 3251</t>
  </si>
  <si>
    <t>Isosorbide-5-mononitrate</t>
  </si>
  <si>
    <t>UN 3252</t>
  </si>
  <si>
    <t>UN 3253</t>
  </si>
  <si>
    <t>Disodium trioxosilicate</t>
  </si>
  <si>
    <t>UN 3254</t>
  </si>
  <si>
    <t>Tributylphosphane</t>
  </si>
  <si>
    <t>UN 3255</t>
  </si>
  <si>
    <t>tert-Butyl hypochlorite</t>
  </si>
  <si>
    <t>UN 3256</t>
  </si>
  <si>
    <t>UN 3257</t>
  </si>
  <si>
    <t>UN 3258</t>
  </si>
  <si>
    <t>UN 3259</t>
  </si>
  <si>
    <t>UN 3260</t>
  </si>
  <si>
    <t>UN 3261</t>
  </si>
  <si>
    <t>UN 3262</t>
  </si>
  <si>
    <t>UN 3263</t>
  </si>
  <si>
    <t>UN 3264</t>
  </si>
  <si>
    <t>UN 3265</t>
  </si>
  <si>
    <t>UN 3266</t>
  </si>
  <si>
    <t>UN 3267</t>
  </si>
  <si>
    <t>UN 3268</t>
  </si>
  <si>
    <t>UN 3269</t>
  </si>
  <si>
    <t>UN 3270</t>
  </si>
  <si>
    <t>UN 3271</t>
  </si>
  <si>
    <t>UN 3272</t>
  </si>
  <si>
    <t>UN 3273</t>
  </si>
  <si>
    <t>UN 3274</t>
  </si>
  <si>
    <t>UN 3275</t>
  </si>
  <si>
    <t>UN 3276</t>
  </si>
  <si>
    <t>UN 3277</t>
  </si>
  <si>
    <t>UN 3278</t>
  </si>
  <si>
    <t>UN 3279</t>
  </si>
  <si>
    <t>UN 3280</t>
  </si>
  <si>
    <t>UN 3281</t>
  </si>
  <si>
    <t>UN 3282</t>
  </si>
  <si>
    <t>UN 3283</t>
  </si>
  <si>
    <t>UN 3284</t>
  </si>
  <si>
    <t>UN 3285</t>
  </si>
  <si>
    <t>UN 3286</t>
  </si>
  <si>
    <t>UN 3287</t>
  </si>
  <si>
    <t>UN 3288</t>
  </si>
  <si>
    <t>Picramide</t>
  </si>
  <si>
    <t>Trinitrochlorobenzene</t>
  </si>
  <si>
    <t>Picryl chloride</t>
  </si>
  <si>
    <t>Tetryl</t>
  </si>
  <si>
    <t>Trinitrophenylmethylnitramine</t>
  </si>
  <si>
    <t>RDX, desensitized</t>
  </si>
  <si>
    <t>Hexogen, desensitized</t>
  </si>
  <si>
    <t>Cyclotrimethylenetrinitramine, desensitized</t>
  </si>
  <si>
    <t>Cyclonite, desensitized</t>
  </si>
  <si>
    <t>Octogen, desensitized</t>
  </si>
  <si>
    <t>HMX, desensitized</t>
  </si>
  <si>
    <t>Cyclotetramethylenetetranitramine, desensitized</t>
  </si>
  <si>
    <t>Dinitroglycoluril</t>
  </si>
  <si>
    <t>NTO</t>
  </si>
  <si>
    <t>Nitrotriazolone</t>
  </si>
  <si>
    <t>Bromotrifluoromethane</t>
  </si>
  <si>
    <t>Butadienes, stabilized</t>
  </si>
  <si>
    <t>Butylene</t>
  </si>
  <si>
    <t>Refrigerant gas R 22</t>
  </si>
  <si>
    <t>Chlorodifluoromethane</t>
  </si>
  <si>
    <t>Chloropentafluoroethane</t>
  </si>
  <si>
    <t>Refrigerant gas R 115</t>
  </si>
  <si>
    <t>1-Chloro-1,2,2,2-tetrafluoroethane</t>
  </si>
  <si>
    <t>Refrigerant gas R 124</t>
  </si>
  <si>
    <t>Refrigerant gas R 13</t>
  </si>
  <si>
    <t>Chlorotrifluoromethane</t>
  </si>
  <si>
    <t>Dichlorodifluoromethane</t>
  </si>
  <si>
    <t>Refrigerant gas R 12</t>
  </si>
  <si>
    <t>Dichlorofluoromethane</t>
  </si>
  <si>
    <t>Refrigerant gas R 21</t>
  </si>
  <si>
    <t>1,1-Difluoroethane</t>
  </si>
  <si>
    <t>Refrigerant gas R 152a</t>
  </si>
  <si>
    <t>Ethyl chloride (ampoules in boxes)</t>
  </si>
  <si>
    <t>Ethylene oxide</t>
  </si>
  <si>
    <t>Lighters containing flammable gas</t>
  </si>
  <si>
    <t>Lighter refills containing flammable gas</t>
  </si>
  <si>
    <t>Refrigerant gas R 40</t>
  </si>
  <si>
    <t>Methyl chloride</t>
  </si>
  <si>
    <t>Nitrogen dioxide</t>
  </si>
  <si>
    <t>Trifluorochloroethylene, stabilized</t>
  </si>
  <si>
    <t>Refrigerant gas R 1113</t>
  </si>
  <si>
    <t>n-Amylene</t>
  </si>
  <si>
    <t>Crotonaldehyde</t>
  </si>
  <si>
    <t>Ethyl ether</t>
  </si>
  <si>
    <t>Diethyl ether</t>
  </si>
  <si>
    <t>Ethanol solution</t>
  </si>
  <si>
    <t>Ethyl alcohol</t>
  </si>
  <si>
    <t>Ethyl alcohol solution</t>
  </si>
  <si>
    <t>Ethanol</t>
  </si>
  <si>
    <t>Ethyl methyl ketone</t>
  </si>
  <si>
    <t>Methyl ethyl ketone</t>
  </si>
  <si>
    <t>Diesel fuel</t>
  </si>
  <si>
    <t>Gas oil</t>
  </si>
  <si>
    <t>Heating oil, light</t>
  </si>
  <si>
    <t>Motor spirit</t>
  </si>
  <si>
    <t>Petrol</t>
  </si>
  <si>
    <t>Gasoline</t>
  </si>
  <si>
    <t>Printing ink related material (including printing ink thinning or reducing compound), flammable</t>
  </si>
  <si>
    <t>Isobutyl alcohol</t>
  </si>
  <si>
    <t>Isobutanol</t>
  </si>
  <si>
    <t>Isopropanol</t>
  </si>
  <si>
    <t>Isopropyl alcohol</t>
  </si>
  <si>
    <t>Petroleum distillates, n.o.s.</t>
  </si>
  <si>
    <t>Petroleum products, n.o.s.</t>
  </si>
  <si>
    <t>Propyl alcohol, normal</t>
  </si>
  <si>
    <t>Hay</t>
  </si>
  <si>
    <t>Straw</t>
  </si>
  <si>
    <t>Bhusa</t>
  </si>
  <si>
    <t>Naphthalene, crude</t>
  </si>
  <si>
    <t>Naphthalene, refined</t>
  </si>
  <si>
    <t>Fabrics, vegetable, n.o.s. with oil</t>
  </si>
  <si>
    <t>Fabrics, synthetic, n.o.s. with oil</t>
  </si>
  <si>
    <t>Fabrics, animal, n.o.s. with oil</t>
  </si>
  <si>
    <t>Fibres, animal, n.o.s. with oil</t>
  </si>
  <si>
    <t>Fibres, synthetic, n.o.s. with oil</t>
  </si>
  <si>
    <t>Fibres, vegetable, n.o.s. with oil</t>
  </si>
  <si>
    <t>Fish meal, unstabilized</t>
  </si>
  <si>
    <t>Phosphorus, yellow, under water</t>
  </si>
  <si>
    <t>Phosphorus, yellow, in solution</t>
  </si>
  <si>
    <t>Phosphorus, white, under water</t>
  </si>
  <si>
    <t>Sodium dithionite</t>
  </si>
  <si>
    <t>Zinc powder</t>
  </si>
  <si>
    <t>Zinc dust</t>
  </si>
  <si>
    <t>Lithium hypochlorite, dry</t>
  </si>
  <si>
    <t>Strychnine salts</t>
  </si>
  <si>
    <t>Strychnine</t>
  </si>
  <si>
    <t>Zinc arsenite</t>
  </si>
  <si>
    <t>Zinc arsenate</t>
  </si>
  <si>
    <t>Bromine</t>
  </si>
  <si>
    <t>Calcium hypochlorite, dry</t>
  </si>
  <si>
    <t>Calcium alloys, pyrophoric</t>
  </si>
  <si>
    <t>Calcium, pyrophoric</t>
  </si>
  <si>
    <t>Refrigerant gas R 1216</t>
  </si>
  <si>
    <t>Calcium dithionite</t>
  </si>
  <si>
    <t>Potassium dithionite</t>
  </si>
  <si>
    <t>Zinc dithionite</t>
  </si>
  <si>
    <t>Aerosols, flammable</t>
  </si>
  <si>
    <t>Refrigerant gas R 114</t>
  </si>
  <si>
    <t>Refrigerant gas R 1132a</t>
  </si>
  <si>
    <t>1,1-Difluoroethylene</t>
  </si>
  <si>
    <t>Natural gas, compressed with high methane content</t>
  </si>
  <si>
    <t>Methane, compressed</t>
  </si>
  <si>
    <t>Methane, refrigerated liquid with high methane content</t>
  </si>
  <si>
    <t>Refrigerant gas R 502</t>
  </si>
  <si>
    <t>Chlorodifluorobromomethane</t>
  </si>
  <si>
    <t>Refrigerant gas R 12B1</t>
  </si>
  <si>
    <t>Octafluorocyclobutane</t>
  </si>
  <si>
    <t>Refrigerant gas R 14</t>
  </si>
  <si>
    <t>1-Chloro-2,2,2-trifluoroethane</t>
  </si>
  <si>
    <t>Refrigerant gas R 23</t>
  </si>
  <si>
    <t>Hydrogen peroxide, stabilized</t>
  </si>
  <si>
    <t>Gas cartridges (toxic, flammable and corrosive) without a release device, non refillable</t>
  </si>
  <si>
    <t>Isobutyl aldehyde</t>
  </si>
  <si>
    <t>Isobutyraldehyde</t>
  </si>
  <si>
    <t>Refrigerant gas R 116</t>
  </si>
  <si>
    <t>Maneb</t>
  </si>
  <si>
    <t>Maleic anhydride, molten</t>
  </si>
  <si>
    <t>Fish scrap, stabilized</t>
  </si>
  <si>
    <t>Fish meal, stabilized</t>
  </si>
  <si>
    <t>Ethyl fluoride</t>
  </si>
  <si>
    <t>Refrigerant gas R 161</t>
  </si>
  <si>
    <t>Refrigerant gas R 41</t>
  </si>
  <si>
    <t>Methyl fluoride</t>
  </si>
  <si>
    <t>Dichloroisocyanuric acid, dry</t>
  </si>
  <si>
    <t>Ethanolamine</t>
  </si>
  <si>
    <t>1-Chloro-1,1-difluoroethane</t>
  </si>
  <si>
    <t>Refrigerant gas R 142b</t>
  </si>
  <si>
    <t>4-Methylmorpholine</t>
  </si>
  <si>
    <t>Refrigerant gas R 503</t>
  </si>
  <si>
    <t>Refrigerant gas R 500</t>
  </si>
  <si>
    <t>Ferrous metal cuttings in a form liable to self-heating</t>
  </si>
  <si>
    <t>Ferrous metal borings in a form liable to self-heating</t>
  </si>
  <si>
    <t>Ferrous metal shavings in a form liable to self-heating</t>
  </si>
  <si>
    <t>Ferrous metal turnings in a form liable to self-heating</t>
  </si>
  <si>
    <t>Battery fluid, acid</t>
  </si>
  <si>
    <t>Titanium sponge powders</t>
  </si>
  <si>
    <t>Chlorophenolates, liquid</t>
  </si>
  <si>
    <t>Phenolates, liquid</t>
  </si>
  <si>
    <t>Cyclooctadiene phosphines</t>
  </si>
  <si>
    <t>5-tert-Butyl-2,4,6-trinitro-m-xylene</t>
  </si>
  <si>
    <t>Musk xylene</t>
  </si>
  <si>
    <t>Hydrocarbon gas refills for small devices with release device</t>
  </si>
  <si>
    <t>Polyhalogenated biphenyls, liquid</t>
  </si>
  <si>
    <t>Polyhalogenated terphenyls, liquid</t>
  </si>
  <si>
    <t>Halogenated monomethyldiphenylmethanes, solid</t>
  </si>
  <si>
    <t>Halogenated monomethyldiphenylmethanes, liquid</t>
  </si>
  <si>
    <t>Polyhalogenated biphenyls, solid</t>
  </si>
  <si>
    <t>Polyhalogenated terphenyls, solid</t>
  </si>
  <si>
    <t>1,1,1,2-Tetrafluoroethane</t>
  </si>
  <si>
    <t>Refrigerant gas R 134a</t>
  </si>
  <si>
    <t>Vehicle, flammable liquid powered</t>
  </si>
  <si>
    <t>Vehicle, flammable gas powered</t>
  </si>
  <si>
    <t>Battery-powered vehicle</t>
  </si>
  <si>
    <t>Battery-powered equipment</t>
  </si>
  <si>
    <t>Pentafluoroethane</t>
  </si>
  <si>
    <t>Refrigerant gas R 125</t>
  </si>
  <si>
    <t>Genetically modified organisms</t>
  </si>
  <si>
    <t>Difluoromethane</t>
  </si>
  <si>
    <t>Refrigerant gas R 32</t>
  </si>
  <si>
    <t>UN 3291</t>
  </si>
  <si>
    <t>Biomedical waste, n.o.s.</t>
  </si>
  <si>
    <t>UN 3292</t>
  </si>
  <si>
    <t>UN 3293</t>
  </si>
  <si>
    <t>UN 3294</t>
  </si>
  <si>
    <t>UN 3295</t>
  </si>
  <si>
    <t>Hydrocarbons, liquid, n.o.s.</t>
  </si>
  <si>
    <t>UN 3296</t>
  </si>
  <si>
    <t>UN 3297</t>
  </si>
  <si>
    <t>UN 3298</t>
  </si>
  <si>
    <t>UN 3299</t>
  </si>
  <si>
    <t>UN 3300</t>
  </si>
  <si>
    <t>UN 3301</t>
  </si>
  <si>
    <t>UN 3302</t>
  </si>
  <si>
    <t>UN 3303</t>
  </si>
  <si>
    <t>UN 3304</t>
  </si>
  <si>
    <t>UN 3305</t>
  </si>
  <si>
    <t>UN 3306</t>
  </si>
  <si>
    <t>UN 3307</t>
  </si>
  <si>
    <t>UN 3308</t>
  </si>
  <si>
    <t>UN 3309</t>
  </si>
  <si>
    <t>UN 3310</t>
  </si>
  <si>
    <t>UN 3311</t>
  </si>
  <si>
    <t>UN 3312</t>
  </si>
  <si>
    <t>UN 3313</t>
  </si>
  <si>
    <t>Organic pigments, self-heating</t>
  </si>
  <si>
    <t>UN 3314</t>
  </si>
  <si>
    <t>Plastics moulding compound in dough, sheet or extruded rope form evolving flammable vapour</t>
  </si>
  <si>
    <t>UN 3315</t>
  </si>
  <si>
    <t>UN 3316</t>
  </si>
  <si>
    <t>UN 3317</t>
  </si>
  <si>
    <t>UN 3318</t>
  </si>
  <si>
    <t>UN 3319</t>
  </si>
  <si>
    <t>UN 3320</t>
  </si>
  <si>
    <t>UN 3321</t>
  </si>
  <si>
    <t>UN 3322</t>
  </si>
  <si>
    <t>UN 3323</t>
  </si>
  <si>
    <t>UN 3324</t>
  </si>
  <si>
    <t>UN 3325</t>
  </si>
  <si>
    <t>UN 3326</t>
  </si>
  <si>
    <t>UN 3327</t>
  </si>
  <si>
    <t>UN 3328</t>
  </si>
  <si>
    <t>UN 3329</t>
  </si>
  <si>
    <t>UN 3330</t>
  </si>
  <si>
    <t>UN 3331</t>
  </si>
  <si>
    <t>UN 3332</t>
  </si>
  <si>
    <t>UN 3333</t>
  </si>
  <si>
    <t>UN 3334</t>
  </si>
  <si>
    <t>UN 3335</t>
  </si>
  <si>
    <t>UN 3336</t>
  </si>
  <si>
    <t>UN 3337</t>
  </si>
  <si>
    <t>UN 3338</t>
  </si>
  <si>
    <t>UN 3339</t>
  </si>
  <si>
    <t>UN 3340</t>
  </si>
  <si>
    <t>UN 3341</t>
  </si>
  <si>
    <t>Thiourea dioxide</t>
  </si>
  <si>
    <t>UN 3342</t>
  </si>
  <si>
    <t>Xanthates</t>
  </si>
  <si>
    <t>UN 3343</t>
  </si>
  <si>
    <t>UN 3344</t>
  </si>
  <si>
    <t>UN 3345</t>
  </si>
  <si>
    <t>UN 3346</t>
  </si>
  <si>
    <t>UN 3347</t>
  </si>
  <si>
    <t>UN 3348</t>
  </si>
  <si>
    <t>UN 3349</t>
  </si>
  <si>
    <t>UN 3350</t>
  </si>
  <si>
    <t>UN 3351</t>
  </si>
  <si>
    <t>UN 3352</t>
  </si>
  <si>
    <t>UN 3354</t>
  </si>
  <si>
    <t>UN 3355</t>
  </si>
  <si>
    <t>UN 3356</t>
  </si>
  <si>
    <t>UN 3357</t>
  </si>
  <si>
    <t>UN 3358</t>
  </si>
  <si>
    <t>UN 3359</t>
  </si>
  <si>
    <t>UN 3360</t>
  </si>
  <si>
    <t>UN 3361</t>
  </si>
  <si>
    <t>UN 3362</t>
  </si>
  <si>
    <t>UN 3363</t>
  </si>
  <si>
    <t>UN 3364</t>
  </si>
  <si>
    <t>UN 3365</t>
  </si>
  <si>
    <t>UN 3366</t>
  </si>
  <si>
    <t>UN 3367</t>
  </si>
  <si>
    <t>UN 3368</t>
  </si>
  <si>
    <t>UN 3369</t>
  </si>
  <si>
    <t>UN 3370</t>
  </si>
  <si>
    <t>UN 3371</t>
  </si>
  <si>
    <t>2-Methylbutanal</t>
  </si>
  <si>
    <t>UN 3373</t>
  </si>
  <si>
    <t>Biological substance, Category B</t>
  </si>
  <si>
    <t>UN 3374</t>
  </si>
  <si>
    <t>Acetylene, solvent free</t>
  </si>
  <si>
    <t>UN 3375</t>
  </si>
  <si>
    <t>UN 3376</t>
  </si>
  <si>
    <t>UN 3377</t>
  </si>
  <si>
    <t>Sodium perborate monohydrate</t>
  </si>
  <si>
    <t>UN 3378</t>
  </si>
  <si>
    <t>Sodium carbonate peroxyhydrate</t>
  </si>
  <si>
    <t>UN 3379</t>
  </si>
  <si>
    <t>UN 3380</t>
  </si>
  <si>
    <t>UN 3381</t>
  </si>
  <si>
    <t>UN 3382</t>
  </si>
  <si>
    <t>UN 3383</t>
  </si>
  <si>
    <t>UN 3384</t>
  </si>
  <si>
    <t>UN 3385</t>
  </si>
  <si>
    <t>UN 3386</t>
  </si>
  <si>
    <t>UN 3387</t>
  </si>
  <si>
    <t>UN 3388</t>
  </si>
  <si>
    <t>UN 3389</t>
  </si>
  <si>
    <t>UN 3390</t>
  </si>
  <si>
    <t>UN 3391</t>
  </si>
  <si>
    <t>UN 3392</t>
  </si>
  <si>
    <t>UN 3393</t>
  </si>
  <si>
    <t>UN 3394</t>
  </si>
  <si>
    <t>UN 3395</t>
  </si>
  <si>
    <t>UN 3396</t>
  </si>
  <si>
    <t>UN 3397</t>
  </si>
  <si>
    <t>UN 3398</t>
  </si>
  <si>
    <t>UN 3399</t>
  </si>
  <si>
    <t>UN 3400</t>
  </si>
  <si>
    <t>UN 3401</t>
  </si>
  <si>
    <t>UN 3402</t>
  </si>
  <si>
    <t>UN 3403</t>
  </si>
  <si>
    <t>UN 3404</t>
  </si>
  <si>
    <t>UN 3405</t>
  </si>
  <si>
    <t>UN 3406</t>
  </si>
  <si>
    <t>UN 3407</t>
  </si>
  <si>
    <t>UN 3408</t>
  </si>
  <si>
    <t>UN 3409</t>
  </si>
  <si>
    <t>Chloronitrobenzenes, liquid</t>
  </si>
  <si>
    <t>UN 3410</t>
  </si>
  <si>
    <t>UN 3411</t>
  </si>
  <si>
    <t>UN 3412</t>
  </si>
  <si>
    <t>UN 3413</t>
  </si>
  <si>
    <t>UN 3414</t>
  </si>
  <si>
    <t>UN 3415</t>
  </si>
  <si>
    <t>UN 3416</t>
  </si>
  <si>
    <t>Chloroacetophenone, liquid</t>
  </si>
  <si>
    <t>UN 3417</t>
  </si>
  <si>
    <t>UN 3418</t>
  </si>
  <si>
    <t>UN 3419</t>
  </si>
  <si>
    <t>UN 3420</t>
  </si>
  <si>
    <t>UN 3421</t>
  </si>
  <si>
    <t>UN 3422</t>
  </si>
  <si>
    <t>UN 3423</t>
  </si>
  <si>
    <t>Tetramethylammonium hydroxide, solid</t>
  </si>
  <si>
    <t>UN 3424</t>
  </si>
  <si>
    <t>UN 3425</t>
  </si>
  <si>
    <t>Bromoacetic acid, solid</t>
  </si>
  <si>
    <t>UN 3426</t>
  </si>
  <si>
    <t>UN 3427</t>
  </si>
  <si>
    <t>Chlorobenzyl chlorides, solid</t>
  </si>
  <si>
    <t>UN 3428</t>
  </si>
  <si>
    <t>3-Chloro-4-methylphenyl isocyanate, solid</t>
  </si>
  <si>
    <t>UN 3429</t>
  </si>
  <si>
    <t>Chlorotoluidines, liquid</t>
  </si>
  <si>
    <t>UN 3430</t>
  </si>
  <si>
    <t>Xylenols, liquid</t>
  </si>
  <si>
    <t>UN 3431</t>
  </si>
  <si>
    <t>Nitrobenzotrifluorides, solid</t>
  </si>
  <si>
    <t>UN 3432</t>
  </si>
  <si>
    <t>Polychlorinated biphenyls, solid</t>
  </si>
  <si>
    <t>UN 3434</t>
  </si>
  <si>
    <t>Nitrocresols, liquid</t>
  </si>
  <si>
    <t>UN 3436</t>
  </si>
  <si>
    <t>Hexafluoroacetone hydrate, solid</t>
  </si>
  <si>
    <t>UN 3437</t>
  </si>
  <si>
    <t>Chlorocresols, solid</t>
  </si>
  <si>
    <t>UN 3438</t>
  </si>
  <si>
    <t>alpha-Methylbenzyl alcohol, solid</t>
  </si>
  <si>
    <t>UN 3439</t>
  </si>
  <si>
    <t>UN 3440</t>
  </si>
  <si>
    <t>UN 3441</t>
  </si>
  <si>
    <t>Chlorodinitrobenzenes, solid</t>
  </si>
  <si>
    <t>UN 3442</t>
  </si>
  <si>
    <t>Dichloroanilines, solid</t>
  </si>
  <si>
    <t>UN 3443</t>
  </si>
  <si>
    <t>Dinitrobenzenes, solid</t>
  </si>
  <si>
    <t>UN 3444</t>
  </si>
  <si>
    <t>UN 3445</t>
  </si>
  <si>
    <t>UN 3446</t>
  </si>
  <si>
    <t>Nitrotoluenes, solid</t>
  </si>
  <si>
    <t>UN 3447</t>
  </si>
  <si>
    <t>Nitroxylenes, solid</t>
  </si>
  <si>
    <t>UN 3448</t>
  </si>
  <si>
    <t>UN 3449</t>
  </si>
  <si>
    <t>Bromobenzyl cyanides, solid</t>
  </si>
  <si>
    <t>UN 3450</t>
  </si>
  <si>
    <t>Diphenylchloroarsine, solid</t>
  </si>
  <si>
    <t>UN 3451</t>
  </si>
  <si>
    <t>Toluidines, solid</t>
  </si>
  <si>
    <t>UN 3452</t>
  </si>
  <si>
    <t>Xylidines, solid</t>
  </si>
  <si>
    <t>UN 3453</t>
  </si>
  <si>
    <t>Phosphoric acid, solid</t>
  </si>
  <si>
    <t>UN 3454</t>
  </si>
  <si>
    <t>Dinitrotoluenes, solid</t>
  </si>
  <si>
    <t>UN 3455</t>
  </si>
  <si>
    <t>Cresols, solid</t>
  </si>
  <si>
    <t>UN 3456</t>
  </si>
  <si>
    <t>Nitrosylsulphuric acid, solid</t>
  </si>
  <si>
    <t>UN 3457</t>
  </si>
  <si>
    <t>Chloronitrotoluenes, solid</t>
  </si>
  <si>
    <t>UN 3458</t>
  </si>
  <si>
    <t>Nitroanisoles, solid</t>
  </si>
  <si>
    <t>UN 3459</t>
  </si>
  <si>
    <t>Nitrobromobenzenes, solid</t>
  </si>
  <si>
    <t>UN 3460</t>
  </si>
  <si>
    <t>N-Ethylbenzyltoluidines, solid</t>
  </si>
  <si>
    <t>UN 3462</t>
  </si>
  <si>
    <t>UN 3463</t>
  </si>
  <si>
    <t>UN 3464</t>
  </si>
  <si>
    <t>UN 3465</t>
  </si>
  <si>
    <t>UN 3466</t>
  </si>
  <si>
    <t>UN 3467</t>
  </si>
  <si>
    <t>UN 3468</t>
  </si>
  <si>
    <t>UN 3469</t>
  </si>
  <si>
    <t>UN 3470</t>
  </si>
  <si>
    <t>UN 3471</t>
  </si>
  <si>
    <t>UN 3472</t>
  </si>
  <si>
    <t>Crotonic acid, liquid</t>
  </si>
  <si>
    <t>UN 3473</t>
  </si>
  <si>
    <t>UN 3474</t>
  </si>
  <si>
    <t>UN 3475</t>
  </si>
  <si>
    <t>UN 3476</t>
  </si>
  <si>
    <t>UN 3477</t>
  </si>
  <si>
    <t>UN 3478</t>
  </si>
  <si>
    <t>UN 3479</t>
  </si>
  <si>
    <t>UN 3480</t>
  </si>
  <si>
    <t>UN 3481</t>
  </si>
  <si>
    <t>UN 3482</t>
  </si>
  <si>
    <t>UN 3483</t>
  </si>
  <si>
    <t>Motor fuel anti-knock mixture, flammable</t>
  </si>
  <si>
    <t>UN 3484</t>
  </si>
  <si>
    <t>UN 3485</t>
  </si>
  <si>
    <t>UN 3486</t>
  </si>
  <si>
    <t>UN 3487</t>
  </si>
  <si>
    <t>UN 3488</t>
  </si>
  <si>
    <t>UN 3489</t>
  </si>
  <si>
    <t>UN 3490</t>
  </si>
  <si>
    <t>UN 3491</t>
  </si>
  <si>
    <t>UN 3494</t>
  </si>
  <si>
    <t>UN 3495</t>
  </si>
  <si>
    <t>Iodine</t>
  </si>
  <si>
    <t>UN 3496</t>
  </si>
  <si>
    <t>UN 3497</t>
  </si>
  <si>
    <t>UN 3498</t>
  </si>
  <si>
    <t>UN 3499</t>
  </si>
  <si>
    <t>UN 3500</t>
  </si>
  <si>
    <t>UN 3501</t>
  </si>
  <si>
    <t>UN 3502</t>
  </si>
  <si>
    <t>UN 3503</t>
  </si>
  <si>
    <t>UN 3504</t>
  </si>
  <si>
    <t>UN 3505</t>
  </si>
  <si>
    <t>UN 3506</t>
  </si>
  <si>
    <t>UN 3507</t>
  </si>
  <si>
    <t>UN 3508</t>
  </si>
  <si>
    <t>UN 3509</t>
  </si>
  <si>
    <t>UN 3510</t>
  </si>
  <si>
    <t>UN 3511</t>
  </si>
  <si>
    <t>UN 3512</t>
  </si>
  <si>
    <t>UN 3513</t>
  </si>
  <si>
    <t>UN 3514</t>
  </si>
  <si>
    <t>UN 3515</t>
  </si>
  <si>
    <t>UN 3516</t>
  </si>
  <si>
    <t>UN 3517</t>
  </si>
  <si>
    <t>UN 3518</t>
  </si>
  <si>
    <t>UN 3519</t>
  </si>
  <si>
    <t>Boron trifluoride, adsorbed</t>
  </si>
  <si>
    <t>UN 3520</t>
  </si>
  <si>
    <t>Chlorine, adsorbed</t>
  </si>
  <si>
    <t>UN 3521</t>
  </si>
  <si>
    <t>Silicon tetrafluoride, adsorbed</t>
  </si>
  <si>
    <t>UN 3522</t>
  </si>
  <si>
    <t>Arsine, adsorbed</t>
  </si>
  <si>
    <t>UN 3523</t>
  </si>
  <si>
    <t>Germane, adsorbed</t>
  </si>
  <si>
    <t>UN 3524</t>
  </si>
  <si>
    <t>Phosphorus pentafluoride, adsorbed</t>
  </si>
  <si>
    <t>UN 3525</t>
  </si>
  <si>
    <t>Phosphine, adsorbed</t>
  </si>
  <si>
    <t>UN 3526</t>
  </si>
  <si>
    <t>Hydrogen selenide, adsorbed</t>
  </si>
  <si>
    <t>UN 3527</t>
  </si>
  <si>
    <t>UN 3528</t>
  </si>
  <si>
    <t>UN 3529</t>
  </si>
  <si>
    <t>UN 3530</t>
  </si>
  <si>
    <t>UN 3531</t>
  </si>
  <si>
    <t>UN 3532</t>
  </si>
  <si>
    <t>UN 3533</t>
  </si>
  <si>
    <t>UN 3534</t>
  </si>
  <si>
    <t>UN 3535</t>
  </si>
  <si>
    <t>UN 3536</t>
  </si>
  <si>
    <t>UN 3537</t>
  </si>
  <si>
    <t>UN 3538</t>
  </si>
  <si>
    <t>UN 3539</t>
  </si>
  <si>
    <t>UN 3540</t>
  </si>
  <si>
    <t>UN 3541</t>
  </si>
  <si>
    <t>UN 3542</t>
  </si>
  <si>
    <t>UN 3543</t>
  </si>
  <si>
    <t>UN 3544</t>
  </si>
  <si>
    <t>UN 3545</t>
  </si>
  <si>
    <t>UN 3546</t>
  </si>
  <si>
    <t>UN 3547</t>
  </si>
  <si>
    <t>UN 3548</t>
  </si>
  <si>
    <t>UN 3549</t>
  </si>
  <si>
    <t>UN 3550</t>
  </si>
  <si>
    <t>UN 3551</t>
  </si>
  <si>
    <r>
      <t>Sodium ion batteries </t>
    </r>
    <r>
      <rPr>
        <i/>
        <sz val="10"/>
        <color rgb="FF202122"/>
        <rFont val="Arial"/>
        <family val="2"/>
      </rPr>
      <t>with organic electrolyte</t>
    </r>
  </si>
  <si>
    <t>UN 3552</t>
  </si>
  <si>
    <t>UN 3553</t>
  </si>
  <si>
    <t>Disilane</t>
  </si>
  <si>
    <t>UN 3554</t>
  </si>
  <si>
    <t>Gallium contained in manufactured articles</t>
  </si>
  <si>
    <t>UN 3555</t>
  </si>
  <si>
    <t>UN 3556</t>
  </si>
  <si>
    <t>UN 3557</t>
  </si>
  <si>
    <t>Vehicle, lithium metal battery powered</t>
  </si>
  <si>
    <t>UN 3558</t>
  </si>
  <si>
    <t>Vehicle, sodium ion battery powered</t>
  </si>
  <si>
    <t>UN 3559</t>
  </si>
  <si>
    <t>Fire suppressant dispersing devices†</t>
  </si>
  <si>
    <t>UN 3560</t>
  </si>
  <si>
    <t>Medical waste, n.o.s.</t>
  </si>
  <si>
    <t>Regulated medical waste, n.o.s.</t>
  </si>
  <si>
    <t>Heptafluoropropane</t>
  </si>
  <si>
    <t>Refrigerant gas R 227</t>
  </si>
  <si>
    <t>Dangerous goods in apparatus</t>
  </si>
  <si>
    <t>Paint, flammable, corrosive (including paint, lacquer, enamel, stain, shellac, varnish, polish, liquid filler and liquid lacquer base)</t>
  </si>
  <si>
    <t>Paint related material, flammable, corrosive (including paint thinning or reducing compound)</t>
  </si>
  <si>
    <t>Paint, corrosive, flammable (including paint, lacquer, enamel, stain, shellac, varnish, polish, liquid filler and liquid lacquer base)</t>
  </si>
  <si>
    <t>Paint related material, corrosive, flammable (including paint thinning or reducing compound)</t>
  </si>
  <si>
    <t>Alkaline earth metal dispersion, flammable</t>
  </si>
  <si>
    <t>Alkali metal dispersion, flammable</t>
  </si>
  <si>
    <t>Machinery, internal combustion, flammable liquid powered</t>
  </si>
  <si>
    <t>Machinery, fuel cell, flammable liquid powered</t>
  </si>
  <si>
    <t>Engine, internal combustion, flammable liquid powered</t>
  </si>
  <si>
    <t>Machinery, internal combustion, flammable gas powered</t>
  </si>
  <si>
    <t>Machinery, fuel cell, flammable gas powered</t>
  </si>
  <si>
    <t>Engine, internal combustion, flammable gas powered</t>
  </si>
  <si>
    <t>Engine, internal combustion</t>
  </si>
  <si>
    <t>Machinery, internal combustion</t>
  </si>
  <si>
    <t>ID 8000</t>
  </si>
  <si>
    <t>3, 8</t>
  </si>
  <si>
    <t>Aluminium borohydride</t>
  </si>
  <si>
    <t>Aluminium borohydride in devices</t>
  </si>
  <si>
    <t>Aluminium bromide, anhydrous</t>
  </si>
  <si>
    <t>Aluminium chloride, anhydrous</t>
  </si>
  <si>
    <t>Aluminium hydride</t>
  </si>
  <si>
    <t>Aluminium resinate</t>
  </si>
  <si>
    <t>Ammonium hydrogendifluoride solution</t>
  </si>
  <si>
    <t>Ammonium nitrate</t>
  </si>
  <si>
    <t>3, 6.1</t>
  </si>
  <si>
    <t>5.1, 8</t>
  </si>
  <si>
    <t>Carbon disulphide</t>
  </si>
  <si>
    <t>2.1, 8</t>
  </si>
  <si>
    <t>Cyanogen chloride, stabilized</t>
  </si>
  <si>
    <t>3-Diethylaminopropylamine</t>
  </si>
  <si>
    <t>N,N-Dimethylcyclohexylamine</t>
  </si>
  <si>
    <t>Dimethyl disulphide</t>
  </si>
  <si>
    <t>Dimethyl sulphate</t>
  </si>
  <si>
    <t>Dimethyl sulphide</t>
  </si>
  <si>
    <t>Hydrogen, refrigerated liquid</t>
  </si>
  <si>
    <t>Lithium metal batteries PI 968 Section IA</t>
  </si>
  <si>
    <t>Lithium metal batteries PI 968 Section IB</t>
  </si>
  <si>
    <t>Lithium metal batteries contained in equipment PI 970 Section II</t>
  </si>
  <si>
    <t>Lithium metal batteries packed with equipment PI 969 Section II</t>
  </si>
  <si>
    <t>Lithium ion batteries (including lithium-ion polymer batteries) PI 965 Section IA</t>
  </si>
  <si>
    <t>Lithium ion batteries (including lithium-ion polymer batteries) PI 965 Section IB</t>
  </si>
  <si>
    <t>Mercury</t>
  </si>
  <si>
    <t>5.1, 6.1</t>
  </si>
  <si>
    <t>Nitrogen trifluoride</t>
  </si>
  <si>
    <t>Radioactive material, uranium hexafluoride, fissile</t>
  </si>
  <si>
    <t>Refrigerant gas R C318</t>
  </si>
  <si>
    <t>Sulphur tetrafluoride</t>
  </si>
  <si>
    <t>Sulphur hexafluoride</t>
  </si>
  <si>
    <t>Sulphur dioxide</t>
  </si>
  <si>
    <t>Sulphur, molten</t>
  </si>
  <si>
    <t>Sulphurous acid</t>
  </si>
  <si>
    <t>Sulphuryl chloride</t>
  </si>
  <si>
    <t>Sulphuryl fluoride</t>
  </si>
  <si>
    <t>Titanium trichloride, pyrophoric</t>
  </si>
  <si>
    <t>3, 4.3</t>
  </si>
  <si>
    <t>UN 3289</t>
  </si>
  <si>
    <t>UN 3290</t>
  </si>
  <si>
    <t>7, 8</t>
  </si>
  <si>
    <t>Ethylacetylene, stabilized</t>
  </si>
  <si>
    <t>Ethylene</t>
  </si>
  <si>
    <t>Isobutane</t>
  </si>
  <si>
    <t>Krypton, refrigerated liquid</t>
  </si>
  <si>
    <t>Neon, refrigerated liquid</t>
  </si>
  <si>
    <t>Refrigerant gas R 1318</t>
  </si>
  <si>
    <t>Octafluorobut-2-ene</t>
  </si>
  <si>
    <t>Octafluoropropane</t>
  </si>
  <si>
    <t>Refrigerant gas R 218</t>
  </si>
  <si>
    <t>Propadiene, stabilized</t>
  </si>
  <si>
    <t>Propane</t>
  </si>
  <si>
    <t>Xenon</t>
  </si>
  <si>
    <t>Xenon, refrigerated liquid</t>
  </si>
  <si>
    <t>2,5-Norbornadiene, stabilized</t>
  </si>
  <si>
    <t>Bicyclo[2.2.1]-hepta-2,5-diene, stabilized</t>
  </si>
  <si>
    <t>Butyl acrylates, stabilized</t>
  </si>
  <si>
    <t>Butyl vinyl ether, stabilized</t>
  </si>
  <si>
    <t>Chloroprene, stabilized</t>
  </si>
  <si>
    <t>Divinyl ether, stabilized</t>
  </si>
  <si>
    <t>Ethyl acrylate, stabilized</t>
  </si>
  <si>
    <t>Isobutyl acrylate, stabilized</t>
  </si>
  <si>
    <t>Isobutyl methacrylate, stabilized</t>
  </si>
  <si>
    <t>Isoprene, stabilized</t>
  </si>
  <si>
    <t>Methacrylaldehyde, stabilized</t>
  </si>
  <si>
    <t>Methyl acrylate, stabilized</t>
  </si>
  <si>
    <t>Methyl isopropenyl ketone, stabilized</t>
  </si>
  <si>
    <t>Methyl methacrylate monomer, stabilized</t>
  </si>
  <si>
    <t>n-Butyl methacrylate, stabilized</t>
  </si>
  <si>
    <t>Propyleneimine, stabilized</t>
  </si>
  <si>
    <t>Styrene monomer, stabilized</t>
  </si>
  <si>
    <t>Vinyl acetate, stabilized</t>
  </si>
  <si>
    <t>Vinyl butyrate, stabilized</t>
  </si>
  <si>
    <t>Vinyl ethyl ether, stabilized</t>
  </si>
  <si>
    <t>Vinyl fluoride, stabilized</t>
  </si>
  <si>
    <t>Vinyl isobutyl ether, stabilized</t>
  </si>
  <si>
    <t>Vinyltoluenes, stabilized</t>
  </si>
  <si>
    <t>Vinylidene chloride, stabilized</t>
  </si>
  <si>
    <t>Vinyltrichlorosilane</t>
  </si>
  <si>
    <t>Chloral, anhydrous, stabilized</t>
  </si>
  <si>
    <t>Diketene, stabilized</t>
  </si>
  <si>
    <t>Ethyleneimine, stabilized</t>
  </si>
  <si>
    <t>Vinylpyridines, stabilized</t>
  </si>
  <si>
    <t>Acrylic acid, stabilized</t>
  </si>
  <si>
    <t>Methacrylic acid, stabilized</t>
  </si>
  <si>
    <t>Sulphur trioxide, stabilized</t>
  </si>
  <si>
    <t>Fire suppressant dispersing devices†</t>
  </si>
  <si>
    <t>Cartridges for weapons † with bursting charge</t>
  </si>
  <si>
    <t>Ammunition, incendiary † with or without burster, expelling charge or propelling charge</t>
  </si>
  <si>
    <t>Cartridges for weapons, inert projectile †</t>
  </si>
  <si>
    <t>Cartridges, small arms †</t>
  </si>
  <si>
    <t>Cartridges for tools, blank †</t>
  </si>
  <si>
    <t>Cartridges for weapons, blank †</t>
  </si>
  <si>
    <t>Cartridges, small arms, blank †</t>
  </si>
  <si>
    <t>Ammunition, smoke † with or without burster, expelling charge or propelling charge</t>
  </si>
  <si>
    <t>Ammunition, tear-producing † with burster, expelling charge or propelling charge</t>
  </si>
  <si>
    <t>Ammunition, toxic ★ † with burster, expelling charge or propelling charge</t>
  </si>
  <si>
    <t>Black powder † granular or as a meal</t>
  </si>
  <si>
    <t>Gunpowder † granular or as a meal</t>
  </si>
  <si>
    <t>Black powder, compressed †</t>
  </si>
  <si>
    <t>Black powder in pellets †</t>
  </si>
  <si>
    <t>Gunpowder, compressed †</t>
  </si>
  <si>
    <t>Gunpowder in pellets †</t>
  </si>
  <si>
    <t>Detonators, non-electric † for blasting</t>
  </si>
  <si>
    <t>Ammonium picrate dry or wetted with less than 10% water, by weight</t>
  </si>
  <si>
    <t> </t>
  </si>
  <si>
    <t>Detonators, electric † for blasting</t>
  </si>
  <si>
    <t>Bombs † with bursting charge</t>
  </si>
  <si>
    <t>Bombs, photo-flash †</t>
  </si>
  <si>
    <t>Boosters † without detonator</t>
  </si>
  <si>
    <t>Bursters † explosive</t>
  </si>
  <si>
    <t>Primers, cap type †</t>
  </si>
  <si>
    <t>Charges, demolition †</t>
  </si>
  <si>
    <t>Cartridges, flash †</t>
  </si>
  <si>
    <t>Cartridges, signal †</t>
  </si>
  <si>
    <t>Cases, cartridge, empty, with primer †</t>
  </si>
  <si>
    <t>Charges, depth †</t>
  </si>
  <si>
    <t>Charges, shaped † without detonator</t>
  </si>
  <si>
    <t>Charges, supplementary, explosive †</t>
  </si>
  <si>
    <t>Cord, detonating † flexible</t>
  </si>
  <si>
    <t>Cord, igniter †</t>
  </si>
  <si>
    <t>Cutters, cable, explosive †</t>
  </si>
  <si>
    <t>Cyclonite, wetted with not less than 15% water, by weight</t>
  </si>
  <si>
    <t>Cyclotrimethylenetrinitramine, wetted with 15% or more water, by weight</t>
  </si>
  <si>
    <t>Hexogen, wetted with not less than 15% water, by weight</t>
  </si>
  <si>
    <t>RDX, wetted with 15% or more water, by weight</t>
  </si>
  <si>
    <t>Detonators for ammunition †</t>
  </si>
  <si>
    <t>Diazodinitrophenol, wetted with not less than 40% water or mixture of alcohol and water, by weight</t>
  </si>
  <si>
    <t>Diethyleneglycol dinitrate, desensitized with 25% or more non-volatile, water insoluble phlegmatizer, by weight</t>
  </si>
  <si>
    <t>Dinitrophenol dry or wetted with less than 15% water, by weight</t>
  </si>
  <si>
    <t>Dinitrophenolates alkali metals, dry or wetted with less than 15% water, by weight</t>
  </si>
  <si>
    <t>Dinitroresorcinol dry or wetted with less than 15% water, by weight</t>
  </si>
  <si>
    <t>Explosive, blasting, type A †</t>
  </si>
  <si>
    <t>Explosive, blasting, type B †</t>
  </si>
  <si>
    <t>Explosive, blasting, type C †</t>
  </si>
  <si>
    <t>Explosive, blasting, type D †</t>
  </si>
  <si>
    <t>Flares, surface †</t>
  </si>
  <si>
    <t>Flares, aerial †</t>
  </si>
  <si>
    <t>Flash powder †</t>
  </si>
  <si>
    <t>Fracturing devices, explosive † without detonator for oil wells</t>
  </si>
  <si>
    <t>Fuse, non-detonating †</t>
  </si>
  <si>
    <t>Cord, detonating † metal clad</t>
  </si>
  <si>
    <t>Fuse, detonating † metal clad</t>
  </si>
  <si>
    <t>Fuse, igniter † tubular, metal clad</t>
  </si>
  <si>
    <t>Cord, detonating, mild effect † metal clad</t>
  </si>
  <si>
    <t>Fuse, detonating, mild effect † metal clad</t>
  </si>
  <si>
    <t>Fuse, safety †</t>
  </si>
  <si>
    <t>Fuzes, detonating †</t>
  </si>
  <si>
    <t>Grenades, practice † hand or rifle</t>
  </si>
  <si>
    <t>Guanyl nitrosaminoguanylidene hydrazine, wetted with 30% or more water, by weight</t>
  </si>
  <si>
    <t>Guanyl nitrosaminoguanyltetrazene, wetted with 30% or more water or mixture of alcohol and water, by weight</t>
  </si>
  <si>
    <t>Tetrazene, wetted with 30% or more water, or mixture of alcohol and water, by weight</t>
  </si>
  <si>
    <t>Hexolite dry or wetted with less than 15% water, by weight</t>
  </si>
  <si>
    <t>Hexotol dry or wetted with less than 15% water, by weight</t>
  </si>
  <si>
    <t>Igniters †</t>
  </si>
  <si>
    <t>Jet perforating guns, charged, † oil well, without detonator</t>
  </si>
  <si>
    <t>Lead azide, wetted with 20% or more water or mixture of alcohol and water, by weight</t>
  </si>
  <si>
    <t>Lead styphnate, wetted with 20% or more water or mixture of alcohol and water, by weight</t>
  </si>
  <si>
    <t>Lead trinitroresorcinate, wetted with 20% or more water, or mixture of alcohol and water, by weight</t>
  </si>
  <si>
    <t>Lighters, fuse †</t>
  </si>
  <si>
    <t>Mannitol hexanitrate, wetted with 40% or more water or mixture of alcohol and water, by weight</t>
  </si>
  <si>
    <t>Nitromannite, wetted with 40% or more water, or mixture of alcohol and water, by weight</t>
  </si>
  <si>
    <t>Mercury fulminate, wetted with 20% or more water or mixture of alcohol and water, by weight</t>
  </si>
  <si>
    <t>Mines † with bursting charge</t>
  </si>
  <si>
    <t>Nitroglycerin, desensitized with 40% or more non-volatile water-insoluble phlegmatizer, by weight</t>
  </si>
  <si>
    <t>Nitroglycerin solution in alcohol with 10% or less but more than 1% nitroglycerin</t>
  </si>
  <si>
    <t>Nitrostarch dry or wetted with less than 20% water, by weight</t>
  </si>
  <si>
    <t>Pentaerythrite tetranitrate, desensitized with 15% or more phlegmatizer, by weight</t>
  </si>
  <si>
    <t>Pentaerythrite tetranitrate, wetted with 25% or more water, by weight</t>
  </si>
  <si>
    <t>Pentaerythritol tetranitrate, desensitized with 15% or more phlegmatizer, by weight</t>
  </si>
  <si>
    <t>Pentaerythritol tetranitrate, wetted with 25% or more water, by weight</t>
  </si>
  <si>
    <t>PETN, desensitized with 15% or more phlegmatizer, by weight</t>
  </si>
  <si>
    <t>PETN, wetted with 25% or more water, by weight</t>
  </si>
  <si>
    <t>Pentolite dry or wetted with less than 15% water, by weight</t>
  </si>
  <si>
    <t>Trinitroaniline</t>
  </si>
  <si>
    <t>Picric acid dry or wetted with &lt; 30% water, by weight</t>
  </si>
  <si>
    <t>Trinitrophenol dry or wetted with &lt; 30% water, by weight</t>
  </si>
  <si>
    <t>Powder cake, wetted † with 25% or more water, by weight</t>
  </si>
  <si>
    <t>Powder paste, wetted † with 25% or more water, by weight</t>
  </si>
  <si>
    <t>Powder, smokeless †</t>
  </si>
  <si>
    <t>Projectiles † with bursting charge</t>
  </si>
  <si>
    <t>Ammunition, illuminating † with or without burster, expelling charge or propelling charge</t>
  </si>
  <si>
    <t>Release devices, explosive †</t>
  </si>
  <si>
    <t>Rockets † with bursting charge</t>
  </si>
  <si>
    <t>Rockets † with inert head</t>
  </si>
  <si>
    <t>Rocket motors †</t>
  </si>
  <si>
    <t>Samples, explosive ★ other than initiating explosives</t>
  </si>
  <si>
    <t>Signal devices, hand †</t>
  </si>
  <si>
    <t>Signals, railway track, explosive †</t>
  </si>
  <si>
    <t>Signals, distress † ship</t>
  </si>
  <si>
    <t>Signals, smoke †</t>
  </si>
  <si>
    <t>Sounding devices, explosive †</t>
  </si>
  <si>
    <t>TNT dry or wetted with &lt; 30% water, by weight</t>
  </si>
  <si>
    <t>Trinitrotoluene dry or wetted with &lt; 30% water, by weight</t>
  </si>
  <si>
    <t>Tracers for ammunition †</t>
  </si>
  <si>
    <t>Trinitrobenzene dry or wetted with &lt; 30% water, by weight</t>
  </si>
  <si>
    <t>Trinitrobenzoic acid dry or wetted with &lt; 30% water, by weight</t>
  </si>
  <si>
    <t>Trinitro-m-cresol</t>
  </si>
  <si>
    <t>Styphnic acid dry or wetted with less than 20% water, or mixture of alcohol and water, by weight</t>
  </si>
  <si>
    <t>Trinitroresorcinol dry or wetted with less than 20% water, or mixture of alcohol and water, by weight</t>
  </si>
  <si>
    <t>Urea nitrate dry or wetted with &lt; 20% water, by weight</t>
  </si>
  <si>
    <t>Warheads, torpedo † with bursting charge</t>
  </si>
  <si>
    <t>Barium azide dry or wetted with less than 50% water, by weight</t>
  </si>
  <si>
    <t>Boosters with detonator †</t>
  </si>
  <si>
    <t>Cyclotetramethylenetetranitramine, wetted with 15% or more water, by weight</t>
  </si>
  <si>
    <t>HMX, wetted with not less than 15% water, by weight</t>
  </si>
  <si>
    <t>Octogen, wetted with not less than 15% water, by weight</t>
  </si>
  <si>
    <t>Sodium dinitro-o-cresolate dry or wetted with less than 15% water, by weight</t>
  </si>
  <si>
    <t>Sodium picramate dry or wetted with less than 20% water, by weight</t>
  </si>
  <si>
    <t>Zirconium picramate dry or wetted with less than 20% water, by weight</t>
  </si>
  <si>
    <t>Charges, shaped, flexible, linear †</t>
  </si>
  <si>
    <t>Rockets, line-throwing †</t>
  </si>
  <si>
    <t>Explosive, blasting, type E †</t>
  </si>
  <si>
    <t>Charges, propelling, for cannon †</t>
  </si>
  <si>
    <t>Ammunition, incendiary, white phosphorus † with burster, expelling charge or propelling charge</t>
  </si>
  <si>
    <t>Ammunition, smoke, white phosphorus † with burster, expelling charge or propelling charge</t>
  </si>
  <si>
    <t>Ammunition, incendiary † liquid or gel, with burster, expelling charge or propelling charge</t>
  </si>
  <si>
    <t>Contrivances, water-activated ★ † with burster, expelling charge or propelling charge</t>
  </si>
  <si>
    <t>Rocket motors with hypergolic liquids † with or without expelling charge</t>
  </si>
  <si>
    <t>Octol dry or wetted with &lt; 15% water, by weight</t>
  </si>
  <si>
    <t>Octolite dry or wetted with &lt; 15% water, by weight</t>
  </si>
  <si>
    <t>Charges, propelling †</t>
  </si>
  <si>
    <t>Cartridges, power device †</t>
  </si>
  <si>
    <t>Cartridges, oil well †</t>
  </si>
  <si>
    <t>Nitroguanidine dry or wetted with less than 20% water, by weight</t>
  </si>
  <si>
    <t>Picrite dry or wetted with less than 20% water, by weight</t>
  </si>
  <si>
    <t>Grenades † hand or rifle, with bursting charge</t>
  </si>
  <si>
    <t>Warheads, rocket † with bursting charge</t>
  </si>
  <si>
    <t>Fuzes, igniting †</t>
  </si>
  <si>
    <t>Primers, tubular †</t>
  </si>
  <si>
    <t>Torpedoes † with bursting charge</t>
  </si>
  <si>
    <t>Agent, blasting type B †</t>
  </si>
  <si>
    <t>Agent, blasting type E †</t>
  </si>
  <si>
    <t>Fireworks †</t>
  </si>
  <si>
    <t>Nitrocellulose dry or wetted with less than 25% water (or alcohol), by weight</t>
  </si>
  <si>
    <t>Nitrocellulose unmodified or plasticized with less than 18% plasticizing substance, by weight</t>
  </si>
  <si>
    <t>Nitrocellulose, wetted with 25% or more alcohol, by weight</t>
  </si>
  <si>
    <t>Nitrocellulose, plasticized with 18% or more plasticizing substance, by weight</t>
  </si>
  <si>
    <t>Projectiles † inert with tracer</t>
  </si>
  <si>
    <t>Projectiles † with burster or expelling charge</t>
  </si>
  <si>
    <t>Articles, explosive, n.o.s. ★</t>
  </si>
  <si>
    <t>Substances, explosive, n.o.s. ★</t>
  </si>
  <si>
    <t>Detonator assemblies, non-electric † for blasting</t>
  </si>
  <si>
    <t>Ammunition, practice †</t>
  </si>
  <si>
    <t>Ammunition, proof †</t>
  </si>
  <si>
    <t>Warheads, rocket † with burster or expelling charge</t>
  </si>
  <si>
    <t>Articles, pyrophoric †</t>
  </si>
  <si>
    <t>Components, explosive train, n.o.s. ★ †</t>
  </si>
  <si>
    <t>Trinitrobenzenesulphonic acid</t>
  </si>
  <si>
    <t>TNT and hexanitrostilbene mixture</t>
  </si>
  <si>
    <t>TNT and trinitrobenzene mixture</t>
  </si>
  <si>
    <t>Trinitrotoluene and hexanitrostilbene mixture</t>
  </si>
  <si>
    <t>Trinitrotoluene and trinitrobenzene mixture</t>
  </si>
  <si>
    <t>TNT mixture containing trinitrobenzene and hexanitrostilbene</t>
  </si>
  <si>
    <t>Trinitrotoluene mixture containing Trinitrobenzene and hexanitrostilbene</t>
  </si>
  <si>
    <t>Cyclonite and cyclotetramethylenetetranitramine mixture, desensitized with not less than 10% phlegmatizer, by weight</t>
  </si>
  <si>
    <t>Cyclonite and cyclotetramethylenetetranitramine mixture, wetted with not less than 15% water, by weight</t>
  </si>
  <si>
    <t>Cyclotrimethylenetrinitramine and cyclotetramethylenetetranitramine mixture, desensitized with not less than 10% phlegmatiser, by weight</t>
  </si>
  <si>
    <t>Cyclotrimethylenetrinitramine and cyclotetramethylenetetranitramine mixture, wetted with 15% or more water, by weight</t>
  </si>
  <si>
    <t>Hexogen and cyclotetramethylenetetranitramine mixture, desensitized with not less than 10% phlegmatizer, by weight</t>
  </si>
  <si>
    <t>Hexogen and cyclotetramethylenetetranitramine mixture, wetted with not less than 15% water, by weight</t>
  </si>
  <si>
    <t>RDX and cyclotetramethylenetetranitramine mixture, desensitized with 10% or more phlegmatizer, by weight</t>
  </si>
  <si>
    <t>RDX and cyclotetramethylenetetranitramine mixture, wetted with 15% or more water, by weight</t>
  </si>
  <si>
    <t>Styphnic acid, wetted with not less than 20% water, or mixture of alcohol and water, by weight</t>
  </si>
  <si>
    <t>Trinitroresorcinol, wetted with 20% or more water, or mixture of alcohol and water, by weight</t>
  </si>
  <si>
    <t>Rocket motors, liquid fuelled †</t>
  </si>
  <si>
    <t>Rockets, liquid fuelled † with bursting charge</t>
  </si>
  <si>
    <t>Bombs with flammable liquid † with bursting charge</t>
  </si>
  <si>
    <t>Dipicryl sulphide dry or wetted with less than 10% water, by weight</t>
  </si>
  <si>
    <t>Fuzes, detonating † with protective features</t>
  </si>
  <si>
    <t>Pentaerythrite tetranitrate with 7% or more wax, by weight</t>
  </si>
  <si>
    <t>Pentaerythritol tetranitrate with 7% or more wax, by weight</t>
  </si>
  <si>
    <t>PETN with 7% or more wax, by weight</t>
  </si>
  <si>
    <t>Articles, pyrotechnic † for technical purposes</t>
  </si>
  <si>
    <t>Powder cake, wetted † with 17% or more alcohol, by weight</t>
  </si>
  <si>
    <t>Powder paste, wetted † with 17% or more alcohol, by weight</t>
  </si>
  <si>
    <t>Rockets † with expelling charge</t>
  </si>
  <si>
    <t>Charges, explosive, commercial † without detonator</t>
  </si>
  <si>
    <t>Cases, combustible, empty, without primer †</t>
  </si>
  <si>
    <t>Torpedoes, liquid fuelled † with or without bursting charge</t>
  </si>
  <si>
    <t>Torpedoes, liquid fuelled † with inert head</t>
  </si>
  <si>
    <t>Charges, bursting, plastics bonded †</t>
  </si>
  <si>
    <t>Substances, EVI, n.o.s. ★ †</t>
  </si>
  <si>
    <t>Substances, explosive, very insensitive, n.o.s. ★ †</t>
  </si>
  <si>
    <t>Articles, EEI †</t>
  </si>
  <si>
    <t>Articles, explosive, extremely insensitive †</t>
  </si>
  <si>
    <t>DINGU</t>
  </si>
  <si>
    <t>Propellant, liquid †</t>
  </si>
  <si>
    <t>Propellant, solid †</t>
  </si>
  <si>
    <t>Safety devices, pyrotechnic †</t>
  </si>
  <si>
    <t>1-Hydroxybenzotriazole, anhydrous dry or wetted with less than 20% water, by weight</t>
  </si>
  <si>
    <t>Detonators, electronic † programmable for blasting</t>
  </si>
  <si>
    <t>Air, refrigerated liquid</t>
  </si>
  <si>
    <t>Refrigerant gas R 13B1</t>
  </si>
  <si>
    <t>Butadienes and hydrocarbon mixture, stabilized containing more than 40% butadienes</t>
  </si>
  <si>
    <t>Butane</t>
  </si>
  <si>
    <t>Carbon dioxide †</t>
  </si>
  <si>
    <t>Coal gas, compressed †</t>
  </si>
  <si>
    <t>Ethyl chloride (cylinders)</t>
  </si>
  <si>
    <t>Ethylene, refrigerated liquid</t>
  </si>
  <si>
    <t>Ethylene oxide with nitrogen up to a total pressure of 1 MPa at 50°C</t>
  </si>
  <si>
    <t>Ethylene oxide and carbon dioxide mixture with more than 9% but not more than 87% ethylene oxide</t>
  </si>
  <si>
    <t>Fertilizer ammoniating solution with free ammonia</t>
  </si>
  <si>
    <t>Fire extinguishers † with compressed or liquefied gas</t>
  </si>
  <si>
    <t>Hydrogen cyanide, stabilized containing less than 3% water</t>
  </si>
  <si>
    <t>Hydrogen sulphide</t>
  </si>
  <si>
    <t>Isobutylene</t>
  </si>
  <si>
    <t>Liquefied gases non-flammable charged with nitrogen, carbon dioxide, or air</t>
  </si>
  <si>
    <t>Methylacetylene and propadiene mixture, stabilized †</t>
  </si>
  <si>
    <t>Methyl bromide with not more than 2% chloropicrin</t>
  </si>
  <si>
    <t>Oil gas, compressed †</t>
  </si>
  <si>
    <t>Oxygen, refrigerated liquid</t>
  </si>
  <si>
    <t>Petroleum gases, liquefied</t>
  </si>
  <si>
    <t>Propylene</t>
  </si>
  <si>
    <t>Refrigerant gas, n.o.s. ★</t>
  </si>
  <si>
    <t>Vinyl chloride, stabilized</t>
  </si>
  <si>
    <t>Amylamine</t>
  </si>
  <si>
    <t>Amyl chloride</t>
  </si>
  <si>
    <t>1-Pentene</t>
  </si>
  <si>
    <t>Amyl mercaptan</t>
  </si>
  <si>
    <t>Amyl nitrite</t>
  </si>
  <si>
    <t>Adhesives containing flammable liquid</t>
  </si>
  <si>
    <t>Coal tar distillates, flammable</t>
  </si>
  <si>
    <t>Coating solution † (includes surface treatments or coatings used for industrial or other purposes such as vehicle undercoating, drum or barrel lining)</t>
  </si>
  <si>
    <t>Dimethylamine aqueous solution</t>
  </si>
  <si>
    <t>Ethyl nitrite solution</t>
  </si>
  <si>
    <t>Extracts, liquid † for flavour or aroma</t>
  </si>
  <si>
    <t>Formaldehyde solution, flammable</t>
  </si>
  <si>
    <t>Nitroglycerin solution in alcohol with 1% or less nitroglycerin</t>
  </si>
  <si>
    <t>Printing ink flammable</t>
  </si>
  <si>
    <t>Isooctene</t>
  </si>
  <si>
    <t>Ketones, liquid, n.o.s. ★</t>
  </si>
  <si>
    <t>Mercaptan mixture, liquid, flammable, toxic, n.o.s. ★</t>
  </si>
  <si>
    <t>Mercaptans, liquid, flammable, toxic, n.o.s. ★</t>
  </si>
  <si>
    <t>Paint (including paint, lacquer, enamel, stain, shellac, varnish, polish, liquid filler and liquid lacquer base)</t>
  </si>
  <si>
    <t>Paint related material (including paint thinning or reducing compounds)</t>
  </si>
  <si>
    <t>Pentanes liquid</t>
  </si>
  <si>
    <t>Petroleum crude oil</t>
  </si>
  <si>
    <t>n-Propanol</t>
  </si>
  <si>
    <t>1-Chloropropane</t>
  </si>
  <si>
    <t>Rubber solution</t>
  </si>
  <si>
    <t>Sodium methylate solution in alcohol</t>
  </si>
  <si>
    <t>Trimethylamine, aqueous solution 50% or less trimethylamine, by weight</t>
  </si>
  <si>
    <t>Turpentine substitute †</t>
  </si>
  <si>
    <t>Zirconium suspended in a flammable liquid †</t>
  </si>
  <si>
    <t>Aluminium powder, coated †</t>
  </si>
  <si>
    <t>Ammonium picrate, wetted with not less than 10% water, by weight</t>
  </si>
  <si>
    <t>Dinitrophenol, wetted with 15% or more water, by weight</t>
  </si>
  <si>
    <t>Dinitrophenolates, wetted with 15% or more water, by weight</t>
  </si>
  <si>
    <t>Dinitroresorcinol, wetted with 15% or more water, by weight</t>
  </si>
  <si>
    <t>Films, nitrocellulose base † gelatin coated, except scrap</t>
  </si>
  <si>
    <t>Flammable solid, organic, n.o.s. ★</t>
  </si>
  <si>
    <t>Hafnium powder, wetted with not less than 25% water (a visible excess of water must be present) (a) mechanically produced: particle size less than 53 microns; (b) chemically produced: particle size less than 840 microns</t>
  </si>
  <si>
    <t>Matches, strike anywhere †</t>
  </si>
  <si>
    <t>Cerium slabs, ingots or rods</t>
  </si>
  <si>
    <t>Nitroguanidine, wetted with 20% or more water, by weight</t>
  </si>
  <si>
    <t>Picrite, wetted with 20% or more water, by weight</t>
  </si>
  <si>
    <t>Nitrostarch, wetted with 20% or more water, by weight</t>
  </si>
  <si>
    <t>Phosphorus heptasulphide free from yellow and white phosphorus</t>
  </si>
  <si>
    <t>Phosphorus pentasulphide free from yellow and white phosphorus</t>
  </si>
  <si>
    <t>Phosphorus sesquisulphide free from yellow and white phosphorus</t>
  </si>
  <si>
    <t>Phosphorus trisulphide free from yellow and white phosphorus</t>
  </si>
  <si>
    <t>Picric acid, wetted with ≥ 30% water, by weight</t>
  </si>
  <si>
    <t>Trinitrophenol, wetted with 30% or more water, by weight</t>
  </si>
  <si>
    <t>Rubber scrap powdered or granulated, not exceeding 840 microns and rubber content exceeding 45%</t>
  </si>
  <si>
    <t>Rubber shoddy powdered or granulated, not exceeding 840 microns and rubber content exceeding 45%</t>
  </si>
  <si>
    <t>Silicon powder, amorphous</t>
  </si>
  <si>
    <t>Silver picrate, wetted with 30% or more water, by weight</t>
  </si>
  <si>
    <t>Sodium dinitro-o-cresolate, wetted with 15% or more water, by weight</t>
  </si>
  <si>
    <t>Sodium picramate, wetted with 20% or more water, by weight</t>
  </si>
  <si>
    <t>Sulphur</t>
  </si>
  <si>
    <t>Titanium powder, wetted with 25% or more water (a visible excess of water must be present) (a) mechanically produced: particle size less than 53 microns; (b) chemically produced: particle size less than 840 microns</t>
  </si>
  <si>
    <t>Fabrics impregnated with weakly nitrated nitrocellulose, n.o.s.</t>
  </si>
  <si>
    <t>Fibres impregnated with weakly nitrated nitrocellulose, n.o.s.</t>
  </si>
  <si>
    <t>Trinitrobenzene, wetted with 30% or more water, by weight</t>
  </si>
  <si>
    <t>Trinitrobenzoic acid, wetted with 30% or more water, by weight</t>
  </si>
  <si>
    <t>TNT, wetted with ≥ 30% water, by weight</t>
  </si>
  <si>
    <t>Trinitrotoluene, wetted with 30% or more water, by weight</t>
  </si>
  <si>
    <t>Urea nitrate, wetted with 20% or more water, by weight</t>
  </si>
  <si>
    <t>Zirconium powder, wetted with 25% or more water (a visible excess of water must be present) (a) mechanically produced: particle size less than 53 microns; (b) chemically produced: particle size less than 840 microns</t>
  </si>
  <si>
    <t>Carbon animal or vegetable origin</t>
  </si>
  <si>
    <t>Copra †</t>
  </si>
  <si>
    <t>Cotton waste, oily</t>
  </si>
  <si>
    <t>Fibres, animal burnt, wet or damp</t>
  </si>
  <si>
    <t>Fibres, vegetable burnt, wet or damp</t>
  </si>
  <si>
    <t>Fish, scrap, unstabilized</t>
  </si>
  <si>
    <t>Iron oxide, spent † (obtained from coal gas purification)</t>
  </si>
  <si>
    <t>Iron sponge, spent † (obtained from coal gas purification)</t>
  </si>
  <si>
    <t>Metal catalyst, wetted ★ † with a visible excess of liquid</t>
  </si>
  <si>
    <t>Paper, unsaturated oil treated incompletely dried (includes carbon paper)</t>
  </si>
  <si>
    <t>Phosphorus, white, dry</t>
  </si>
  <si>
    <t>Phosphorus, white, in solution</t>
  </si>
  <si>
    <t>Phosphorus, yellow, dry</t>
  </si>
  <si>
    <t>Potassium sulphide † with less than 30% water of crystallization</t>
  </si>
  <si>
    <t>Potassium sulphide, anhydrous †</t>
  </si>
  <si>
    <t>Pyrophoric alloy, n.o.s. ★</t>
  </si>
  <si>
    <t>Pyrophoric metal, n.o.s. ★</t>
  </si>
  <si>
    <t>Sodium hydrosulphite</t>
  </si>
  <si>
    <t>Sodium sulphide † with less than 30% water of crystallization</t>
  </si>
  <si>
    <t>Sodium sulphide, anhydrous †</t>
  </si>
  <si>
    <t>Seed cake with more than 1.5% oil and 11% or less moisture</t>
  </si>
  <si>
    <t>Wool waste, wet</t>
  </si>
  <si>
    <t>Alkali metal amalgam, liquid</t>
  </si>
  <si>
    <t>Alkali metal dispersion</t>
  </si>
  <si>
    <t>Alkaline earth metal dispersion</t>
  </si>
  <si>
    <t>Alkaline earth metal amalgam, liquid</t>
  </si>
  <si>
    <t>Alkaline earth metal alloy, n.o.s.</t>
  </si>
  <si>
    <t>Aluminium ferrosilicon powder</t>
  </si>
  <si>
    <t>Aluminium powder, uncoated †</t>
  </si>
  <si>
    <t>Aluminium silicon powder, uncoated</t>
  </si>
  <si>
    <t>Calcium cyanamide with more than 0.1% calcium carbide</t>
  </si>
  <si>
    <t>Caesium</t>
  </si>
  <si>
    <t>Ferrosilicon with 30% or more but less than 90% silicon</t>
  </si>
  <si>
    <t>Metal hydrides, water-reactive, n.o.s. ★</t>
  </si>
  <si>
    <t>Lithium silicon †</t>
  </si>
  <si>
    <t>Magnesium alloys powder</t>
  </si>
  <si>
    <t>Magnesium powder</t>
  </si>
  <si>
    <t>Potassium metal alloys, liquid</t>
  </si>
  <si>
    <t>Alkali metal alloy, liquid, n.o.s.</t>
  </si>
  <si>
    <t>Potassium sodium alloys, liquid</t>
  </si>
  <si>
    <t>Stannic phosphides</t>
  </si>
  <si>
    <t>Zinc ashes</t>
  </si>
  <si>
    <t>Ammonium persulphate</t>
  </si>
  <si>
    <t>Barium chlorate, solid</t>
  </si>
  <si>
    <t>Barium perchlorate, solid</t>
  </si>
  <si>
    <t>Bromates, inorganic, n.o.s. ★</t>
  </si>
  <si>
    <t>Caesium nitrate</t>
  </si>
  <si>
    <t>Chlorate and borate mixture</t>
  </si>
  <si>
    <t>Chlorate and magnesium chloride mixture, solid</t>
  </si>
  <si>
    <t>Chlorates, inorganic, n.o.s. ★</t>
  </si>
  <si>
    <t>Chlorites, inorganic, n.o.s. ★</t>
  </si>
  <si>
    <t>Lead perchlorate, solid</t>
  </si>
  <si>
    <t>Lithium hypochlorite mixture</t>
  </si>
  <si>
    <t>Oxidizing solid, n.o.s. ★</t>
  </si>
  <si>
    <t>Permanganates, inorganic, n.o.s. ★</t>
  </si>
  <si>
    <t>Potassium nitrate and sodium nitrite mixture</t>
  </si>
  <si>
    <t>Potassium perchlorate</t>
  </si>
  <si>
    <t>Potassium persulphate</t>
  </si>
  <si>
    <t>Sodium nitrate and potassium nitrate mixture</t>
  </si>
  <si>
    <t>Sodium persulphate</t>
  </si>
  <si>
    <t>Zirconium picramate, wetted with 20% or more water, by weight</t>
  </si>
  <si>
    <t>Alkaloid salts, solid, n.o.s. ★</t>
  </si>
  <si>
    <t>Alkaloids, solid, n.o.s. ★</t>
  </si>
  <si>
    <t>Antimony compound, inorganic, solid, n.o.s. ★</t>
  </si>
  <si>
    <t>Arsenic compound, liquid, n.o.s. ★ inorganic, including: Arsenates, n.o.s.; Arsenites, n.o.s.; and Arsenic sulphides, n.o.s.</t>
  </si>
  <si>
    <t>Arsenic compound, solid, n.o.s. ★ inorganic, including: Arsenates, n.o.s.; Arsenites, n.o.s.; and Arsenic sulphides, n.o.s.</t>
  </si>
  <si>
    <t>Arsenical dust †</t>
  </si>
  <si>
    <t>Barium compound, n.o.s. ★</t>
  </si>
  <si>
    <t>Beryllium compound, n.o.s. ★</t>
  </si>
  <si>
    <t>Beryllium powder</t>
  </si>
  <si>
    <t>Barium azide, wetted with 50% or more water, by weight</t>
  </si>
  <si>
    <t>Calcium arsenate and calcium arsenite mixture, solid</t>
  </si>
  <si>
    <t>Chlorodinitrobenzenes, liquid</t>
  </si>
  <si>
    <t>Chloronitrobenzenes, solid</t>
  </si>
  <si>
    <t>4-Chloro-o-toluidine hydrochloride, solid</t>
  </si>
  <si>
    <t>Chloropicrin and methyl bromide mixture with more than 2% chloropicrin</t>
  </si>
  <si>
    <t>Chloropicrin and methyl chloride mixture</t>
  </si>
  <si>
    <t>Chloropicrin mixture, n.o.s. ★</t>
  </si>
  <si>
    <t>Cyanides, inorganic, solid, n.o.s. ★</t>
  </si>
  <si>
    <t>Dichloroanilines, liquid</t>
  </si>
  <si>
    <t>Diethyl sulphate</t>
  </si>
  <si>
    <t>Dinitrobenzenes, liquid</t>
  </si>
  <si>
    <t>Dinitro-o-cresol</t>
  </si>
  <si>
    <t>Dinitrophenol solution</t>
  </si>
  <si>
    <t>Disinfectant, solid, toxic, n.o.s. ★</t>
  </si>
  <si>
    <t>Dye intermediate, liquid, toxic, n.o.s. ★ †</t>
  </si>
  <si>
    <t>Dye, liquid, toxic, n.o.s. ★ †</t>
  </si>
  <si>
    <t>Hexaethyl tetraphosphate</t>
  </si>
  <si>
    <t>Hexaethyl tetraphosphate and compressed gas mixture</t>
  </si>
  <si>
    <t>Hydrocyanic acid, aqueous solution with 20% or less hydrogen cyanide</t>
  </si>
  <si>
    <t>Hydrogen cyanide, aqueous solution with 20% or less hydrogen cyanide</t>
  </si>
  <si>
    <t>Hydrogen cyanide, stabilized containing less than 3% water and absorbed in a porous inert material</t>
  </si>
  <si>
    <t>London Purple</t>
  </si>
  <si>
    <t>Mercury iodide</t>
  </si>
  <si>
    <t>Mercury sulphate</t>
  </si>
  <si>
    <t>Methyl bromide and ethylene dibromide mixture, liquid</t>
  </si>
  <si>
    <t>Motor fuel anti-knock mixture †</t>
  </si>
  <si>
    <t>beta-Naphthylamine, solid</t>
  </si>
  <si>
    <t>Nicotine compound, solid, n.o.s. ★</t>
  </si>
  <si>
    <t>Nicotine preparation, solid, n.o.s. ★</t>
  </si>
  <si>
    <t>Nicotine hydrochloride, liquid</t>
  </si>
  <si>
    <t>Nicotine hydrochloride, solution</t>
  </si>
  <si>
    <t>Nicotine sulphate solution</t>
  </si>
  <si>
    <t>Nitroanilines (o-, m-, p-)</t>
  </si>
  <si>
    <t>Nitrophenols (o-, m-, p-)</t>
  </si>
  <si>
    <t>Nitrotoluenes, liquid</t>
  </si>
  <si>
    <t>Nitroxylenes, liquid</t>
  </si>
  <si>
    <t>Phenylenediamines (o-, m-, p-)</t>
  </si>
  <si>
    <t>Potassium cyanide, solid</t>
  </si>
  <si>
    <t>Sodium arsenite, aqueous solution</t>
  </si>
  <si>
    <t>Sodium cyanide, solid</t>
  </si>
  <si>
    <t>Sodium fluoride, solid</t>
  </si>
  <si>
    <t>Tear gas substance, liquid, n.o.s. ★</t>
  </si>
  <si>
    <t>Bromobenzyl cyanides, liquid</t>
  </si>
  <si>
    <t>Chloroacetophenone, solid</t>
  </si>
  <si>
    <t>Diphenylamine chloroarsine</t>
  </si>
  <si>
    <t>Diphenylchloroarsine, liquid</t>
  </si>
  <si>
    <t>Thallium compound, n.o.s. ★</t>
  </si>
  <si>
    <t>2,4-Toluylenediamine, solid</t>
  </si>
  <si>
    <t>Zinc arsenate and zinc arsenite mixture</t>
  </si>
  <si>
    <t>Caustic alkali liquid, n.o.s. ★</t>
  </si>
  <si>
    <t>Antimony pentachloride solution</t>
  </si>
  <si>
    <t>Antimony trichloride †</t>
  </si>
  <si>
    <t>Benzyl chloride</t>
  </si>
  <si>
    <t>Hydrogendifluorides, solid, n.o.s.</t>
  </si>
  <si>
    <t>Boron trifluoride acetic acid complex, liquid</t>
  </si>
  <si>
    <t>Boron trifluoride propionic acid complex, liquid</t>
  </si>
  <si>
    <t>Bromine solution</t>
  </si>
  <si>
    <t>Calcium hypochlorite mixture, dry with &gt; 39% available chlorine (8.8% available oxygen)</t>
  </si>
  <si>
    <t>Chloroacetic acid solution</t>
  </si>
  <si>
    <t>Chlorosulphonic acid (with or without sulphur trioxide)</t>
  </si>
  <si>
    <t>Chromic acid solution</t>
  </si>
  <si>
    <t>Chromic fluoride solution</t>
  </si>
  <si>
    <t>Corrosive solid, n.o.s. ★</t>
  </si>
  <si>
    <t>Corrosive liquid, n.o.s. ★</t>
  </si>
  <si>
    <t>Cupriethylenediamine solution</t>
  </si>
  <si>
    <t>Fire extinguisher charges † corrosive liquid</t>
  </si>
  <si>
    <t>Fluorophosphoric acid, anhydrous</t>
  </si>
  <si>
    <t>Fluorosulphonic acid</t>
  </si>
  <si>
    <t>Formic acid with more than 85% acid by weight</t>
  </si>
  <si>
    <t>Hexamethylenediamine solution</t>
  </si>
  <si>
    <t>Hydrofluoric acid and sulphuric acid mixture</t>
  </si>
  <si>
    <t>Hydrobromic acid 49% or less strength</t>
  </si>
  <si>
    <t>Hydrobromic acid more than 49% strength</t>
  </si>
  <si>
    <t>Hydrofluoric acid 60% or less hydrogen fluoride</t>
  </si>
  <si>
    <t>Hydrofluoric acid more than 60% hydrogen fluoride</t>
  </si>
  <si>
    <t>Hypochlorite solution †</t>
  </si>
  <si>
    <t>Lead sulphate with more than 3% free acid</t>
  </si>
  <si>
    <t>Nitrating acid mixture † with 50% or less nitric acid</t>
  </si>
  <si>
    <t>Nitrating acid mixture † with more than 50% nitric acid</t>
  </si>
  <si>
    <t>Perchloric acid 50% or less acid, by weight</t>
  </si>
  <si>
    <t>Phenolsulphonic acid, liquid</t>
  </si>
  <si>
    <t>Phosphoric acid, solution</t>
  </si>
  <si>
    <t>Potassium hydrogendifluoride, solid</t>
  </si>
  <si>
    <t>Potassium fluoride, solid</t>
  </si>
  <si>
    <t>Potassium hydroxide solution</t>
  </si>
  <si>
    <t>Pyrosulphuryl chloride</t>
  </si>
  <si>
    <t>Sodium aluminate solution</t>
  </si>
  <si>
    <t>Nitrating acid mixture, spent with 50% or less nitric acid</t>
  </si>
  <si>
    <t>Nitrating acid mixture, spent with more than 50% nitric acid</t>
  </si>
  <si>
    <t>Sulphur chlorides</t>
  </si>
  <si>
    <t>Sulphuric acid with more than 51% acid</t>
  </si>
  <si>
    <t>Sulphuric acid, fuming †</t>
  </si>
  <si>
    <t>Sulphuric acid, spent †</t>
  </si>
  <si>
    <t>Zinc chloride solution</t>
  </si>
  <si>
    <t>Ammonium dinitro-o-cresolate, solid</t>
  </si>
  <si>
    <t>Carbon dioxide, solid †</t>
  </si>
  <si>
    <t>Dry ice †</t>
  </si>
  <si>
    <t>Potassium sulphide, hydrated † with 30% or more water of crystallization</t>
  </si>
  <si>
    <t>Propionic acid with ≥ 10% but &lt; 90% acid by weight</t>
  </si>
  <si>
    <t>Sodium sulphide, hydrated † with 30% or more water</t>
  </si>
  <si>
    <t>Barium alloys, pyrophoric</t>
  </si>
  <si>
    <t>Textile waste, wet</t>
  </si>
  <si>
    <t>Hexafluoropropylene</t>
  </si>
  <si>
    <t>Silicon tetrafluoride</t>
  </si>
  <si>
    <t>Resin solution flammable</t>
  </si>
  <si>
    <t>Magnesium in pellets, turnings or ribbons</t>
  </si>
  <si>
    <t>Magnesium alloys with more than 50% magnesium in pellets, turnings or ribbons</t>
  </si>
  <si>
    <t>Perchloric acid 72% or less but more than 50% acid, by weight</t>
  </si>
  <si>
    <t>Disinfectant, liquid, corrosive, n.o.s. ★</t>
  </si>
  <si>
    <t>Selenic acid</t>
  </si>
  <si>
    <t>Sludge acid †</t>
  </si>
  <si>
    <t>Soda lime † with more than 4% sodium hydroxide</t>
  </si>
  <si>
    <t>Chlorite solution</t>
  </si>
  <si>
    <t>Diborane</t>
  </si>
  <si>
    <t>Methyl chloride and methylene chloride mixture</t>
  </si>
  <si>
    <t>Calcium hydrosulphite</t>
  </si>
  <si>
    <t>Methyl magnesium bromide in ethyl ether</t>
  </si>
  <si>
    <t>Potassium hydrosulphite</t>
  </si>
  <si>
    <t>Zinc hydrosulphite</t>
  </si>
  <si>
    <t>Zirconium scrap</t>
  </si>
  <si>
    <t>Cyanide solution, n.o.s. ★</t>
  </si>
  <si>
    <t>Bromoacetic acid, solution</t>
  </si>
  <si>
    <t>Dibromodifluoromethane</t>
  </si>
  <si>
    <t>Ammonium nitrate with 0.2% or less combustible substances, including any organic substance calculated as carbon, to the exclusion of any other added substance</t>
  </si>
  <si>
    <t>Matches, safety † (book, card or strike on box)</t>
  </si>
  <si>
    <t>Matches, wax vesta</t>
  </si>
  <si>
    <t>Aerosols, flammable, containing substances in Class 8, Packing Group II</t>
  </si>
  <si>
    <t>Aerosols, flammable, containing substances in Class 8, Packing Group III</t>
  </si>
  <si>
    <t>Aerosols, flammable, containing substances in Division 6.1, Packing Group II</t>
  </si>
  <si>
    <t>Aerosols, flammable, containing substances in Division 6.1, Packing Group III</t>
  </si>
  <si>
    <t>Aerosols, flammable, containing substances in Division 6.1, Packing Group III and substances in Class 8, Packing Group III</t>
  </si>
  <si>
    <t>Aerosols, flammable, containing toxic gas</t>
  </si>
  <si>
    <t>Aerosols, non-flammable (containing biological products or a medicinal preparation which will be deteriorated by a heat test)</t>
  </si>
  <si>
    <t>Aerosols, non-flammable, containing substances in Class 8, Packing Group II</t>
  </si>
  <si>
    <t>Aerosols, non-flammable, containing substances in Class 8, Packing Group III</t>
  </si>
  <si>
    <t>Aerosols, non-flammable, containing substances in Division 6.1, Packing Group II</t>
  </si>
  <si>
    <t>Aerosols, non-flammable, containing substances in Division 6.1, Packing Group III</t>
  </si>
  <si>
    <t>Aerosols, non-flammable, containing substances in Division 6.1, Packing Group III and substances in Class 8, Packing Group III</t>
  </si>
  <si>
    <t>Aerosols, non-flammable, containing toxic gas</t>
  </si>
  <si>
    <t>Aerosols, non-flammable, oxidizing</t>
  </si>
  <si>
    <t>Argon, refrigerated liquid</t>
  </si>
  <si>
    <t>Ethylene oxide and carbon dioxide mixture with not more than 9% ethylene oxide</t>
  </si>
  <si>
    <t>Compressed gas, toxic, flammable, n.o.s. ★</t>
  </si>
  <si>
    <t>Compressed gas, flammable, n.o.s. ★</t>
  </si>
  <si>
    <t>Compressed gas, toxic, n.o.s. ★</t>
  </si>
  <si>
    <t>Compressed gas, n.o.s. ★</t>
  </si>
  <si>
    <t>1,2-Dichloro-1,1,2,2-tetrafluoroethane</t>
  </si>
  <si>
    <t>Helium, refrigerated liquid</t>
  </si>
  <si>
    <t>Hydrocarbon gas mixture, compressed, n.o.s. ★ †</t>
  </si>
  <si>
    <t>Hydrocarbon gas mixture, liquefied, n.o.s. ★ †</t>
  </si>
  <si>
    <t>Insecticide gas, toxic, n.o.s. ★</t>
  </si>
  <si>
    <t>Insecticide gas, n.o.s. ★</t>
  </si>
  <si>
    <t>Natural gas, refrigerated liquid with high methane content</t>
  </si>
  <si>
    <t>Chlorodifluoromethane and chloropentafluoroethane mixture with fixed boiling point, with approximately 49% chlorodifluoromethane</t>
  </si>
  <si>
    <t>Nitric oxide and dinitrogen tetroxide mixture</t>
  </si>
  <si>
    <t>Nitric oxide and nitrogen dioxide mixture</t>
  </si>
  <si>
    <t>Nitrogen, refrigerated liquid</t>
  </si>
  <si>
    <t>Tetrafluoromethane</t>
  </si>
  <si>
    <t>Refrigerant gas R 133a</t>
  </si>
  <si>
    <t>Trifluoromethane (R23)</t>
  </si>
  <si>
    <t>Alcohols, flammable, toxic, n.o.s. ★</t>
  </si>
  <si>
    <t>Alcohols, n.o.s. ★</t>
  </si>
  <si>
    <t>Aldehydes, flammable, toxic, n.o.s. ★</t>
  </si>
  <si>
    <t>Aldehydes, n.o.s. ★</t>
  </si>
  <si>
    <t>Flammable liquid, toxic, n.o.s. ★</t>
  </si>
  <si>
    <t>Flammable liquid, n.o.s. ★</t>
  </si>
  <si>
    <t>Celluloid in blocks, rods, rolls, sheets, tubes, etc. (except scrap)</t>
  </si>
  <si>
    <t>Celluloid, scrap</t>
  </si>
  <si>
    <t>Plastics, nitrocellulose-based, self-heating, n.o.s. ★</t>
  </si>
  <si>
    <t>Zirconium powder, dry</t>
  </si>
  <si>
    <t>Zirconium, dry finished sheets, strip or coiled wire (thinner than 18 microns)</t>
  </si>
  <si>
    <t>Hydrogen peroxide, aqueous solution with 20% or more but 40% or less hydrogen peroxide (stabilized as necessary)</t>
  </si>
  <si>
    <t>Hydrogen peroxide, aqueous solution with more than 40% but 60% or less hydrogen peroxide (stabilized as necessary)</t>
  </si>
  <si>
    <t>Hydrogen peroxide, aqueous solution, stabilized with more than 60% hydrogen peroxide</t>
  </si>
  <si>
    <t>Ammunition, toxic, non-explosive without burster or expelling charge, non-fuzed</t>
  </si>
  <si>
    <t>Ammunition, tear-producing, non-explosive without burster or expelling charge, non-fuzed</t>
  </si>
  <si>
    <t>Mercury compound, liquid, n.o.s. ★</t>
  </si>
  <si>
    <t>Mercury compound, solid, n.o.s. ★</t>
  </si>
  <si>
    <t>Phenylmercuric compound, n.o.s. ★</t>
  </si>
  <si>
    <t>Bombs, smoke, non-explosive with corrosive liquid, without initiating device</t>
  </si>
  <si>
    <t>Hydrazine, aqueous solution with more than 37% hydrazine by weight</t>
  </si>
  <si>
    <t>Nitric acid other than red fuming, with &gt; 20% but &lt; 65% nitric acid</t>
  </si>
  <si>
    <t>Nitric acid other than red fuming, with 20% or less nitric acid</t>
  </si>
  <si>
    <t>Nitric acid other than red fuming, with ≥ 65% but ≤ 70% nitric acid</t>
  </si>
  <si>
    <t>Nitric acid other than red fuming, with more than 70% nitric acid</t>
  </si>
  <si>
    <t>Hydrogen and methane mixture, compressed</t>
  </si>
  <si>
    <t>Refrigerant gas R 143a</t>
  </si>
  <si>
    <t>Gas cartridges (flammable) without a release device, non-refillable</t>
  </si>
  <si>
    <t>Gas cartridges (non-flammable) without a release device, non-refillable</t>
  </si>
  <si>
    <t>Gas cartridges (oxidizing) without a release device, non-refillable</t>
  </si>
  <si>
    <t>Gas cartridges (toxic and corrosive) without a release device, non-refillable</t>
  </si>
  <si>
    <t>Gas cartridges (toxic and flammable) without a release device, non-refillable</t>
  </si>
  <si>
    <t>Gas cartridges (toxic and oxidizing) without a release device, non-refillable</t>
  </si>
  <si>
    <t>Gas cartridges (toxic, oxidizing and corrosive) without a release device, non-refillable</t>
  </si>
  <si>
    <t>Gas cartridges (toxic) without a release device, non-refillable</t>
  </si>
  <si>
    <t>Receptacles, small, containing gas (flammable) without a release device, non-refillable</t>
  </si>
  <si>
    <t>Receptacles, small, containing gas (non-flammable) without a release device, non-refillable</t>
  </si>
  <si>
    <t>Receptacles, small, containing gas (oxidizing) without a release device, non-refillable</t>
  </si>
  <si>
    <t>Receptacles, small, containing gas (toxic and corrosive) without a release device, non-refillable</t>
  </si>
  <si>
    <t>Receptacles, small, containing gas (toxic and flammable) without a release device, non-refillable</t>
  </si>
  <si>
    <t>Receptacles, small, containing gas (toxic and oxidizing) without a release device, non-refillable</t>
  </si>
  <si>
    <t>Receptacles, small, containing gas (toxic, flammable and corrosive) without a release device, non-refillable</t>
  </si>
  <si>
    <t>Receptacles, small, containing gas (toxic, oxidizing and corrosive) without a release device, non-refillable</t>
  </si>
  <si>
    <t>Receptacles, small, containing gas (toxic) without a release device, non-refillable</t>
  </si>
  <si>
    <t>Dinitrotoluenes, liquid</t>
  </si>
  <si>
    <t>Nitrocellulose solution, flammable with 12.6% or less nitrogen, by dry weight, and 55% or less nitrocellulose</t>
  </si>
  <si>
    <t>Ammonium nitrate based fertilizer</t>
  </si>
  <si>
    <t>Ammonia solution relative density (specific gravity) less than 0.880 at 15°C in water, with more than 35% but not more than 50% ammonia</t>
  </si>
  <si>
    <t>Acrylamide, solid</t>
  </si>
  <si>
    <t>Cresols, liquid</t>
  </si>
  <si>
    <t>Hexafluoroethane</t>
  </si>
  <si>
    <t>Phosphorus pentafluoride</t>
  </si>
  <si>
    <t>Silane</t>
  </si>
  <si>
    <t>Carbonyl sulphide</t>
  </si>
  <si>
    <t>Isocyanate solution, toxic, n.o.s. ★ †</t>
  </si>
  <si>
    <t>Isocyanates, toxic, n.o.s. ★ †</t>
  </si>
  <si>
    <t>Calcium hypochlorite mixture, dry with &gt; 10% but ≤ 39% available chlorine</t>
  </si>
  <si>
    <t>Formaldehyde solution with not less than 25% formaldehyde</t>
  </si>
  <si>
    <t>Maneb preparation with not less than 60% maneb</t>
  </si>
  <si>
    <t>Polymeric beads, expandable † evolving flammable vapour</t>
  </si>
  <si>
    <t>Asbestos amphibole ★ † (amosite, tremolite, actinolite, anthophyllite, crocidolite)</t>
  </si>
  <si>
    <t>Phthalic anhydride with more than 0.05% of maleic anhydride</t>
  </si>
  <si>
    <t>Seed cake with 1.5% or less oil and 11% or less moisture</t>
  </si>
  <si>
    <t>Benzenesulphonyl chloride</t>
  </si>
  <si>
    <t>3-Chloro-4-methylphenyl isocyanate, liquid</t>
  </si>
  <si>
    <t>Chromosulphuric acid</t>
  </si>
  <si>
    <t>Matches, fusee †</t>
  </si>
  <si>
    <t>Xylenols, solid</t>
  </si>
  <si>
    <t>Ethylamine, aqueous solution with 50% or more but not more than 70% ethylamine</t>
  </si>
  <si>
    <t>Ethyl methacrylate, stabilized</t>
  </si>
  <si>
    <t>n-Heptene</t>
  </si>
  <si>
    <t>Isoheptene</t>
  </si>
  <si>
    <t>Isohexene</t>
  </si>
  <si>
    <t>Lead compound, soluble, n.o.s. ★</t>
  </si>
  <si>
    <t>Nitrobenzenesulphonic acid</t>
  </si>
  <si>
    <t>Nitrosylsulphuric acid, liquid</t>
  </si>
  <si>
    <t>Sodium cuprocyanide solution</t>
  </si>
  <si>
    <t>Sodium hydrosulphide with less than 25% water of crystallization</t>
  </si>
  <si>
    <t>Terpene hydrocarbons, n.o.s.</t>
  </si>
  <si>
    <t>1,3,5-Trimethylbenzene</t>
  </si>
  <si>
    <t>Trimethylhexamethylenediamines</t>
  </si>
  <si>
    <t>Butyl mercaptan</t>
  </si>
  <si>
    <t>Diallyl ether</t>
  </si>
  <si>
    <t>1,2-Di-(dimethylamino) ethane</t>
  </si>
  <si>
    <t>Diethyl sulphide</t>
  </si>
  <si>
    <t>Tetrapropyl orthotitanate</t>
  </si>
  <si>
    <t>Carbonyl fluoride</t>
  </si>
  <si>
    <t>Calcium chlorate, aqueous solution</t>
  </si>
  <si>
    <t>Alkylphenols, solid, n.o.s. (including C2 - C12 homologues)</t>
  </si>
  <si>
    <t>Chloronitrotoluenes, liquid</t>
  </si>
  <si>
    <t>Sodium hydrogendifluoride</t>
  </si>
  <si>
    <t>Stannic chloride pentahydrate</t>
  </si>
  <si>
    <t>Titanium trichloride mixture, pyrophoric</t>
  </si>
  <si>
    <t>Nitrocresols, solid</t>
  </si>
  <si>
    <t>Phosphorus, white, molten</t>
  </si>
  <si>
    <t>Hexadiene</t>
  </si>
  <si>
    <t>Methylpentadiene</t>
  </si>
  <si>
    <t>Dichloroisocyanuric acid, salts</t>
  </si>
  <si>
    <t>Isocyanates, flammable, toxic, n.o.s. ★ †</t>
  </si>
  <si>
    <t>Isocyanate solution, flammable, toxic, n.o.s. ★ †</t>
  </si>
  <si>
    <t>Dichloroisopropyl ether</t>
  </si>
  <si>
    <t>Ethanolamine solution</t>
  </si>
  <si>
    <t>Tris-(1-aziridinyl) phosphine oxide solution</t>
  </si>
  <si>
    <t>Ammonium hydrogen sulphate</t>
  </si>
  <si>
    <t>Potassium hydrogen sulphate</t>
  </si>
  <si>
    <t>Aminophenols (o-, m-, p-)</t>
  </si>
  <si>
    <t>2-Dimethylaminoethyl methacrylate, stabilized</t>
  </si>
  <si>
    <t>N-Methylmorpholine</t>
  </si>
  <si>
    <t>Hafnium powder, dry</t>
  </si>
  <si>
    <t>Titanium powder, dry</t>
  </si>
  <si>
    <t>Hexafluoroacetone hydrate, liquid</t>
  </si>
  <si>
    <t>Methylallyl chloride</t>
  </si>
  <si>
    <t>Nitrocellulose with water 25% or more water, by weight</t>
  </si>
  <si>
    <t>Nitrocellulose with alcohol 25% or more alcohol by weight and 12.6% or less nitrogen, by dry weight</t>
  </si>
  <si>
    <t>Nitrocellulose mixture without plasticizer, without pigment with 12.6% or less nitrogen, by dry weight</t>
  </si>
  <si>
    <t>Nitrocellulose mixture without plasticizer, with pigment with 12.6% or less nitrogen, by dry weight</t>
  </si>
  <si>
    <t>Nitrocellulose mixture with plasticizer, without pigment with 12.6% or less nitrogen by dry weight</t>
  </si>
  <si>
    <t>Nitrocellulose mixture with plasticizer, with pigment with 12.6% or less nitrogen, by dry weight</t>
  </si>
  <si>
    <t>Trichloroacetic acid solution</t>
  </si>
  <si>
    <t>Cadmium compound ★</t>
  </si>
  <si>
    <t>Alkylsulphuric acids</t>
  </si>
  <si>
    <t>Tricresyl phosphate with more than 3% ortho isomer</t>
  </si>
  <si>
    <t>Aluminium bromide solution</t>
  </si>
  <si>
    <t>Aluminium chloride solution</t>
  </si>
  <si>
    <t>Ferric chloride solution</t>
  </si>
  <si>
    <t>Alkylsulphonic acids, solid with more than 5% free sulphuric acid</t>
  </si>
  <si>
    <t>Arylsulphonic acids, solid with more than 5% free sulphuric acid</t>
  </si>
  <si>
    <t>Alkylsulphonic acids, liquid with more than 5% free sulphuric acid</t>
  </si>
  <si>
    <t>Arylsulphonic acids, liquid with more than 5% free sulphuric acid</t>
  </si>
  <si>
    <t>Alkylsulphonic acids, solid with 5% or less free sulphuric acid</t>
  </si>
  <si>
    <t>Arylsulphonic acids, solid with 5% or less free sulphuric acid</t>
  </si>
  <si>
    <t>Alkylsulphonic acids, liquid with 5% or less free sulphuric acid</t>
  </si>
  <si>
    <t>Arylsulphonic acids, liquid with 5% or less free sulphuric acid</t>
  </si>
  <si>
    <t>Pesticide, solid, toxic, n.o.s. ★</t>
  </si>
  <si>
    <t>Asbestos, chrysotile †</t>
  </si>
  <si>
    <t>Chlorotrifluoromethane and trifluoromethane azeotropic mixture with approximately 60% chlorotrifluoromethane</t>
  </si>
  <si>
    <t>Dichlorodifluoromethane and difluoroethane azeotropic mixture with approximately 74% dichlorodifluoromethane</t>
  </si>
  <si>
    <t>Boron trifluoride diethyl etherate</t>
  </si>
  <si>
    <t>Methylcyclohexanols flammable</t>
  </si>
  <si>
    <t>Firelighters, solid † with flammable liquid</t>
  </si>
  <si>
    <t>Chloric acid, aqueous solution with 10% or less chloric acid</t>
  </si>
  <si>
    <t>Nitrites, inorganic, n.o.s. ★</t>
  </si>
  <si>
    <t>Selenates ★</t>
  </si>
  <si>
    <t>Selenites ★</t>
  </si>
  <si>
    <t>1,2-Dibromobutan-3-one</t>
  </si>
  <si>
    <t>Selenium disulphide</t>
  </si>
  <si>
    <t>Nitrotoluidines (mono)</t>
  </si>
  <si>
    <t>Chlorocresols solution</t>
  </si>
  <si>
    <t>Aminopyridines (o-, m-, p-)</t>
  </si>
  <si>
    <t>Ammonia solution relative density (specific gravity) between 0.880 and 0.957 at 15°C in water, with more than 10% but not more than 35% ammonia</t>
  </si>
  <si>
    <t>Rubidium hydroxide solution</t>
  </si>
  <si>
    <t>Lithium hydroxide</t>
  </si>
  <si>
    <t>Caesium hydroxide solution</t>
  </si>
  <si>
    <t>Ammonium sulphide solution</t>
  </si>
  <si>
    <t>Dicyclohexylammonium nitrite</t>
  </si>
  <si>
    <t>1-Bromo-3-chloropropane</t>
  </si>
  <si>
    <t>N,n-Butylimidazole</t>
  </si>
  <si>
    <t>Bisulphites, aqueous solution, n.o.s. ★</t>
  </si>
  <si>
    <t>Tetrahydrophthalic anhydrides with more than 0.05% of maleic anhydride</t>
  </si>
  <si>
    <t>1-Pentol</t>
  </si>
  <si>
    <t>Butylbenzenes</t>
  </si>
  <si>
    <t>Camphor synthetic</t>
  </si>
  <si>
    <t>Nitroanisoles, liquid</t>
  </si>
  <si>
    <t>Nitrobromobenzenes, liquid</t>
  </si>
  <si>
    <t>Amines, flammable, corrosive, n.o.s. ★</t>
  </si>
  <si>
    <t>Polyamines, flammable, corrosive, n.o.s. ★</t>
  </si>
  <si>
    <t>Amines, liquid, corrosive, flammable, n.o.s. ★</t>
  </si>
  <si>
    <t>Polyamines, liquid, corrosive, flammable, n.o.s. ★</t>
  </si>
  <si>
    <t>Amines, liquid, corrosive, n.o.s. ★</t>
  </si>
  <si>
    <t>Polyamines, liquid, corrosive, n.o.s. ★</t>
  </si>
  <si>
    <t>Barium hypochlorite with more than 22% available chlorine</t>
  </si>
  <si>
    <t>Chloroformates, toxic, corrosive, flammable, n.o.s. ★</t>
  </si>
  <si>
    <t>tert-Butylcyclohexyl chloroformate</t>
  </si>
  <si>
    <t>1,3-Dichloropropanol-2</t>
  </si>
  <si>
    <t>N-Ethylbenzyltoluidines, liquid</t>
  </si>
  <si>
    <t>Carbamate pesticide, solid, toxic ★</t>
  </si>
  <si>
    <t>Carbamate pesticide, liquid, flammable, toxic ★ flash point less than 23°C</t>
  </si>
  <si>
    <t>Arsenical pesticide, solid, toxic ★</t>
  </si>
  <si>
    <t>Arsenical pesticide, liquid, flammable, toxic ★ flash point less than 23°C</t>
  </si>
  <si>
    <t>Organochlorine pesticide, solid, toxic ★</t>
  </si>
  <si>
    <t>Organochlorine pesticide, liquid, flammable, toxic ★ flash point less than 23°C</t>
  </si>
  <si>
    <t>Triazine pesticide, solid, toxic ★</t>
  </si>
  <si>
    <t>Triazine pesticide, liquid, flammable, toxic ★ flash point less than 23°C</t>
  </si>
  <si>
    <t>Thiocarbamate pesticide, solid, toxic ★</t>
  </si>
  <si>
    <t>Thiocarbamate pesticide, liquid, flammable, toxic ★ flash point less than 23°C</t>
  </si>
  <si>
    <t>Copper based pesticide, solid, toxic ★</t>
  </si>
  <si>
    <t>Copper based pesticide, liquid, flammable, toxic ★ flash point less than 23°C</t>
  </si>
  <si>
    <t>Mercury based pesticide, solid, toxic ★</t>
  </si>
  <si>
    <t>Mercury based pesticide, liquid, flammable, toxic ★ flash point less than 23°C</t>
  </si>
  <si>
    <t>Substituted nitrophenol pesticide, solid, toxic ★</t>
  </si>
  <si>
    <t>Substituted nitrophenol pesticide, liquid, flammable, toxic ★ flash point less than 23°C</t>
  </si>
  <si>
    <t>Bipyridilium pesticide, solid, toxic ★</t>
  </si>
  <si>
    <t>Bipyridilium pesticide, liquid, flammable, toxic ★ flash point less than 23°C</t>
  </si>
  <si>
    <t>Organophosphorus pesticide, solid, toxic ★</t>
  </si>
  <si>
    <t>Organophosphorus pesticide, liquid, flammable, toxic, ★ flash point less than 23°C</t>
  </si>
  <si>
    <t>Organotin pesticide, solid, toxic ★</t>
  </si>
  <si>
    <t>Organotin pesticide, liquid, flammable, toxic ★ flash point less than 23°C</t>
  </si>
  <si>
    <t>Organotin compound, liquid, n.o.s. ★</t>
  </si>
  <si>
    <t>Acetic acid solution more than 80% acid, by weight</t>
  </si>
  <si>
    <t>Acetic acid solution more than 10% but less than 50% acid, by weight</t>
  </si>
  <si>
    <t>Acetic acid solution not less than 50% but not more than 80% acid, by weight</t>
  </si>
  <si>
    <t>Batteries, wet, filled with acid † electric storage</t>
  </si>
  <si>
    <t>Batteries, wet, filled with alkali † electric storage</t>
  </si>
  <si>
    <t>Sulphuric acid with 51% or less acid</t>
  </si>
  <si>
    <t>Phenylphosphorus dichloride</t>
  </si>
  <si>
    <t>Phenylphosphorus thiodichloride</t>
  </si>
  <si>
    <t>Batteries, wet, non-spillable † electric storage</t>
  </si>
  <si>
    <t>Dye intermediate, liquid, corrosive, n.o.s. ★ †</t>
  </si>
  <si>
    <t>Dye, liquid, corrosive, n.o.s. ★ †</t>
  </si>
  <si>
    <t>Copper chloride</t>
  </si>
  <si>
    <t>Gallium †</t>
  </si>
  <si>
    <t>Magnetized material †</t>
  </si>
  <si>
    <t>Toxic liquid, organic, n.o.s. ★</t>
  </si>
  <si>
    <t>Toxic solid, organic, n.o.s. ★</t>
  </si>
  <si>
    <t>Water-reactive solid, n.o.s. ★</t>
  </si>
  <si>
    <t>Infectious substance, affecting humans ★ (liquid)</t>
  </si>
  <si>
    <t>Infectious substance, affecting humans ★ (solid)</t>
  </si>
  <si>
    <t>Ammonium polysulphide solution</t>
  </si>
  <si>
    <t>Phenol solution</t>
  </si>
  <si>
    <t>Crotonic acid, solid</t>
  </si>
  <si>
    <t>Sodium aluminium hydride</t>
  </si>
  <si>
    <t>Bisulphates, aqueous solution</t>
  </si>
  <si>
    <t>Pyrophoric liquid, organic, n.o.s. ★ †</t>
  </si>
  <si>
    <t>Pyrophoric solid, organic, n.o.s. ★ †</t>
  </si>
  <si>
    <t>3-Chloropropanol-1</t>
  </si>
  <si>
    <t>Boron trifluoride dihydrate</t>
  </si>
  <si>
    <t>Dipicryl sulphide, wetted with 10% or more water, by weight</t>
  </si>
  <si>
    <t>Fluorosilicates, n.o.s. ★</t>
  </si>
  <si>
    <t>Refrigerating machines containing non-flammable, non-toxic, liquefied gas or ammonia solutions (UN 2672)</t>
  </si>
  <si>
    <t>Zirconium, dry coiled wire, finished metal sheets, strip (thinner than 254 microns but not thinner than 18 microns)</t>
  </si>
  <si>
    <t>Vanadium pentoxide non-fused form</t>
  </si>
  <si>
    <t>Hydroxylamine sulphate</t>
  </si>
  <si>
    <t>Titanium trichloride mixture</t>
  </si>
  <si>
    <t>Antimony powder</t>
  </si>
  <si>
    <t>Dibromochloropropanes</t>
  </si>
  <si>
    <t>Titanium sponge granules</t>
  </si>
  <si>
    <t>Calcium hypochlorite, hydrated with ≥ 5.5% but ≤ 16% water</t>
  </si>
  <si>
    <t>Calcium hypochlorite, hydrated mixture with ≥ 5.5% but ≤ 16% water</t>
  </si>
  <si>
    <t>Metal catalyst, dry ★</t>
  </si>
  <si>
    <t>Infectious substance, affecting animals ★ only (liquid)</t>
  </si>
  <si>
    <t>Infectious substance, affecting animals ★ only (solid)</t>
  </si>
  <si>
    <t>Pesticide, liquid, toxic, n.o.s. ★</t>
  </si>
  <si>
    <t>Pesticide, liquid, toxic, flammable, n.o.s. ★ flash point 23°C or more</t>
  </si>
  <si>
    <t>Chlorophenolates, solid</t>
  </si>
  <si>
    <t>Phenolates, solid</t>
  </si>
  <si>
    <t>Isosorbide dinitrate mixture † with 60% or more lactose, mannose, starch or calcium hydrogen phosphate</t>
  </si>
  <si>
    <t>Radioactive material, excepted package — empty packaging</t>
  </si>
  <si>
    <t>Radioactive material, excepted package — articles manufactured from depleted uranium</t>
  </si>
  <si>
    <t>Radioactive material, excepted package — articles manufactured from natural thorium</t>
  </si>
  <si>
    <t>Radioactive material, excepted package — articles manufactured from natural uranium</t>
  </si>
  <si>
    <t>Radioactive material, excepted package — limited quantity of material</t>
  </si>
  <si>
    <t>Radioactive material, excepted package — articles</t>
  </si>
  <si>
    <t>Radioactive material, excepted package — instruments</t>
  </si>
  <si>
    <t>Radioactive material, low specific activity (LSA‑I) non-fissile or fissile excepted</t>
  </si>
  <si>
    <t>Radioactive material, surface contaminated objects (SCO‑I) non-fissile or fissile excepted</t>
  </si>
  <si>
    <t>Radioactive material, surface contaminated objects (SCO‑II) non-fissile or fissile excepted</t>
  </si>
  <si>
    <t>Radioactive material, surface contaminated objects (SCO‑III) non-fissile or fissile excepted</t>
  </si>
  <si>
    <t>Radioactive material, Type A package non-special form, non-fissile or fissile excepted</t>
  </si>
  <si>
    <t>Radioactive material, Type B(U) package non-fissile or fissile excepted</t>
  </si>
  <si>
    <t>Radioactive material, Type B(M) package non-fissile or fissile excepted</t>
  </si>
  <si>
    <t>Radioactive material, transported under special arrangement non-fissile or fissile excepted</t>
  </si>
  <si>
    <t>Corrosive liquid, flammable, n.o.s. ★</t>
  </si>
  <si>
    <t>Corrosive solid, flammable, n.o.s. ★</t>
  </si>
  <si>
    <t>Corrosive liquid, toxic, n.o.s. ★</t>
  </si>
  <si>
    <t>Corrosive solid, toxic, n.o.s. ★</t>
  </si>
  <si>
    <t>Flammable liquid, corrosive, n.o.s. ★</t>
  </si>
  <si>
    <t>Flammable solid, corrosive, organic, n.o.s. ★</t>
  </si>
  <si>
    <t>Flammable solid, toxic, organic, n.o.s. ★</t>
  </si>
  <si>
    <t>Toxic liquid, corrosive, organic, n.o.s. ★</t>
  </si>
  <si>
    <t>Toxic solid, corrosive, organic, n.o.s. ★</t>
  </si>
  <si>
    <t>Toxic liquid, flammable, organic, n.o.s. ★</t>
  </si>
  <si>
    <t>Toxic solid, flammable, organic, n.o.s. ★</t>
  </si>
  <si>
    <t>Vanadyl sulphate</t>
  </si>
  <si>
    <t>alpha-Methylbenzyl alcohol, liquid</t>
  </si>
  <si>
    <t>9-Phosphabicyclononanes</t>
  </si>
  <si>
    <t>Sodium hydrosulphide hydrated with 25% or more water of crystallization</t>
  </si>
  <si>
    <t>Magnesium granules, coated particle size not less than 149 microns</t>
  </si>
  <si>
    <t>Boron trifluoride dimethyl etherate</t>
  </si>
  <si>
    <t>Sulphamic acid</t>
  </si>
  <si>
    <t>Maneb preparation, stabilized against self-heating</t>
  </si>
  <si>
    <t>Maneb, stabilized against self-heating</t>
  </si>
  <si>
    <t>Castor beans †</t>
  </si>
  <si>
    <t>Castor flake †</t>
  </si>
  <si>
    <t>Castor meal †</t>
  </si>
  <si>
    <t>Castor pomace †</t>
  </si>
  <si>
    <t>Radioactive material, uranium hexafluoride non-fissile or fissile excepted</t>
  </si>
  <si>
    <t>Ethylene oxide and propylene oxide mixture 30% or less ethylene oxide</t>
  </si>
  <si>
    <t>Hydrogen peroxide, aqueous solution with 8% or more but less than 20% hydrogen peroxide (stabilized as necessary)</t>
  </si>
  <si>
    <t>Carbamate pesticide, liquid, toxic, flammabl ★ flash point 23°C or more</t>
  </si>
  <si>
    <t>Carbamate pesticide, liquid, toxic ★</t>
  </si>
  <si>
    <t>Arsenical pesticide, liquid, toxic, flammable ★ flash point 23°C or more</t>
  </si>
  <si>
    <t>Arsenical pesticide, liquid, toxic ★</t>
  </si>
  <si>
    <t>Organochlorine pesticide, liquid, toxic, flammable ★ flash point 23°C or more</t>
  </si>
  <si>
    <t>Organochlorine pesticide, liquid, toxic ★</t>
  </si>
  <si>
    <t>Triazine pesticide, liquid, toxic, flammable ★ flash point 23°C or more</t>
  </si>
  <si>
    <t>Triazine pesticide, liquid, toxic ★</t>
  </si>
  <si>
    <t>Thiocarbamate pesticide, liquid, toxic, flammable ★ flash point 23°C or more</t>
  </si>
  <si>
    <t>Thiocarbamate pesticide, liquid, toxic ★</t>
  </si>
  <si>
    <t>Copper based pesticide, liquid, toxic, flammable ★ flash point 23°C or more</t>
  </si>
  <si>
    <t>Copper based pesticide, liquid, toxic ★</t>
  </si>
  <si>
    <t>Mercury based pesticide, liquid, toxic, flammable ★ flash point 23°C or more</t>
  </si>
  <si>
    <t>Mercury based pesticide, liquid, toxic ★</t>
  </si>
  <si>
    <t>Substituted nitrophenol pesticide, liquid, toxic, flammable ★ flash point 23°C or more</t>
  </si>
  <si>
    <t>Substituted nitrophenol pesticide, liquid, toxic ★</t>
  </si>
  <si>
    <t>Bipyridilium pesticide, liquid, toxic, flammable ★ flash point 23°C or more</t>
  </si>
  <si>
    <t>Bipyridilium pesticide, liquid, toxic ★</t>
  </si>
  <si>
    <t>Organophosphorus pesticide, liquid, toxic, flammable ★ flash point 23°C or more</t>
  </si>
  <si>
    <t>Organophosphorus pesticide, liquid, toxic ★</t>
  </si>
  <si>
    <t>Organotin pesticide, liquid, toxic, flammable ★ flash point 23°C or more</t>
  </si>
  <si>
    <t>Organotin pesticide, liquid, toxic ★</t>
  </si>
  <si>
    <t>Pesticide, liquid, flammable, toxic, n.o.s. ★ flash point less than 23°C</t>
  </si>
  <si>
    <t>Coumarin derivative pesticide, liquid, flammable, toxic ★ flashpoint less than 23°C</t>
  </si>
  <si>
    <t>Coumarin derivative pesticide, liquid, toxic, flammable ★ flashpoint 23°C or more</t>
  </si>
  <si>
    <t>Coumarin derivative pesticide, liquid, toxic ★</t>
  </si>
  <si>
    <t>Coumarin derivative pesticide, solid, toxic ★</t>
  </si>
  <si>
    <t>Batteries, dry, containing potassium hydroxide, solid † electric storage</t>
  </si>
  <si>
    <t>Aluminium phosphide pesticide</t>
  </si>
  <si>
    <t>2-(2-Aminoethoxy)ethanol</t>
  </si>
  <si>
    <t>Nitroglycerin solution in alcohol with 5% or less but more than 1% nitroglycerin</t>
  </si>
  <si>
    <t>Alcoholic beverages containing 70% or less but more than 24% of alcohol by volume, in receptacles, each having capacities of more than 5 Litres</t>
  </si>
  <si>
    <t>Alcoholic beverages containing more than 70% alcohol by volume</t>
  </si>
  <si>
    <t>Paint corrosive (including paint, lacquer, enamel, stain, shellac, varnish, polish, liquid filler and liquid lacquer base)</t>
  </si>
  <si>
    <t>Paint related material corrosive (including paint thinning or reducing compounds)</t>
  </si>
  <si>
    <t>Ethylene oxide and dichlorodifluoromethane mixture with not more than 12.5% ethylene oxide</t>
  </si>
  <si>
    <t>Mercaptan mixture, liquid, toxic, flammable, n.o.s. ★</t>
  </si>
  <si>
    <t>Mercaptans, liquid, toxic, flammable, n.o.s. ★</t>
  </si>
  <si>
    <t>Environmentally hazardous substance, solid, n.o.s. ★</t>
  </si>
  <si>
    <t>Cerium turnings or gritty powder</t>
  </si>
  <si>
    <t>Methacrylonitrile, stabilized</t>
  </si>
  <si>
    <t>Isocyanate solution, toxic, flammable, n.o.s. ★ †</t>
  </si>
  <si>
    <t>Isocyanates, toxic, flammable, n.o.s. ★ †</t>
  </si>
  <si>
    <t>Environmentally hazardous substance, liquid, n.o.s. ★</t>
  </si>
  <si>
    <t>Corrosive solid, oxidizing, n.o.s. ★</t>
  </si>
  <si>
    <t>Oxidizing solid, corrosive, n.o.s. ★</t>
  </si>
  <si>
    <t>Toxic solid, oxidizing, n.o.s. ★</t>
  </si>
  <si>
    <t>Oxidizing solid, toxic, n.o.s. ★</t>
  </si>
  <si>
    <t>Self-heating solid, organic, n.o.s. ★</t>
  </si>
  <si>
    <t>Corrosive liquid, oxidizing, n.o.s. ★</t>
  </si>
  <si>
    <t>Corrosive liquid, water-reactive, n.o.s. ★</t>
  </si>
  <si>
    <t>Corrosive solid, self-heating, n.o.s. ★</t>
  </si>
  <si>
    <t>Corrosive solid, water-reactive, n.o.s. ★</t>
  </si>
  <si>
    <t>Flammable solid, oxidizing, n.o.s. ★</t>
  </si>
  <si>
    <t>Oxidizing liquid, corrosive, n.o.s. ★</t>
  </si>
  <si>
    <t>Oxidizing liquid, toxic, n.o.s. ★</t>
  </si>
  <si>
    <t>Oxidizing solid, self-heating, n.o.s. ★</t>
  </si>
  <si>
    <t>Organic peroxide type C, liquid ★ †</t>
  </si>
  <si>
    <t>Organic peroxide type C, solid ★ †</t>
  </si>
  <si>
    <t>Organic peroxide type D, liquid ★ †</t>
  </si>
  <si>
    <t>Organic peroxide type D, solid ★ †</t>
  </si>
  <si>
    <t>Organic peroxide type E, liquid ★ †</t>
  </si>
  <si>
    <t>Organic peroxide type E, solid ★ †</t>
  </si>
  <si>
    <t>Organic peroxide type F, liquid ★ †</t>
  </si>
  <si>
    <t>Organic peroxide type F, solid ★ †</t>
  </si>
  <si>
    <t>Organic peroxide type C, liquid, temperature controlled ★ †</t>
  </si>
  <si>
    <t>Organic peroxide type C, solid, temperature controlled ★ †</t>
  </si>
  <si>
    <t>Organic peroxide type D, liquid, temperature controlled ★ †</t>
  </si>
  <si>
    <t>Organic peroxide type D, solid, temperature controlled ★ †</t>
  </si>
  <si>
    <t>Organic peroxide type E, liquid, temperature controlled ★ †</t>
  </si>
  <si>
    <t>Organic peroxide type E, solid, temperature controlled ★ †</t>
  </si>
  <si>
    <t>Organic peroxide type F, liquid, temperature controlled ★ †</t>
  </si>
  <si>
    <t>Organic peroxide type F, solid, temperature controlled ★ †</t>
  </si>
  <si>
    <t>Oxidizing solid, water-reactive, n.o.s. ★</t>
  </si>
  <si>
    <t>Toxic liquid, oxidizing, n.o.s. ★</t>
  </si>
  <si>
    <t>Toxic liquid, water-reactive, n.o.s. ★</t>
  </si>
  <si>
    <t>Toxic solid, self-heating, n.o.s. ★</t>
  </si>
  <si>
    <t>Toxic solid, water-reactive, n.o.s. ★</t>
  </si>
  <si>
    <t>Self-heating solid, corrosive, organic, n.o.s. ★</t>
  </si>
  <si>
    <t>Self-heating solid, oxidizing, n.o.s. ★</t>
  </si>
  <si>
    <t>Self-heating solid, toxic, organic, n.o.s. ★</t>
  </si>
  <si>
    <t>Water-reactive liquid, corrosive, n.o.s. ★</t>
  </si>
  <si>
    <t>Water-reactive liquid, toxic, n.o.s. ★</t>
  </si>
  <si>
    <t>Water-reactive solid, corrosive, n.o.s. ★</t>
  </si>
  <si>
    <t>Water-reactive solid, flammable, n.o.s. ★</t>
  </si>
  <si>
    <t>Water-reactive solid, oxidizing, n.o.s. ★</t>
  </si>
  <si>
    <t>Water-reactive solid, toxic, n.o.s. ★</t>
  </si>
  <si>
    <t>Water-reactive solid, self-heating, n.o.s. ★</t>
  </si>
  <si>
    <t>Oxidizing solid, flammable, n.o.s. ★</t>
  </si>
  <si>
    <t>Ethylene, acetylene and propylene mixture, refrigerated liquid containing at least 71.5% ethylene with not more than 22.5% acetylene and not more than 6% propylene</t>
  </si>
  <si>
    <t>Oxidizing liquid, n.o.s. ★</t>
  </si>
  <si>
    <t>Alkaloid salts, liquid, n.o.s. ★</t>
  </si>
  <si>
    <t>Alkaloids, liquid, n.o.s. ★</t>
  </si>
  <si>
    <t>Antimony compound, inorganic, liquid, n.o.s. ★</t>
  </si>
  <si>
    <t>Disinfectant, liquid, toxic, n.o.s. ★</t>
  </si>
  <si>
    <t>Dye intermediate, solid, toxic, n.o.s. ★ †</t>
  </si>
  <si>
    <t>Dye, solid, toxic, n.o.s. ★ †</t>
  </si>
  <si>
    <t>Nicotine compound, liquid, n.o.s. ★</t>
  </si>
  <si>
    <t>Nicotine preparation, liquid, n.o.s. ★</t>
  </si>
  <si>
    <t>Alkylphenols, liquid, n.o.s. (including C2 - C12 homologues)</t>
  </si>
  <si>
    <t>Organotin compound, solid, n.o.s. ★</t>
  </si>
  <si>
    <t>Dye intermediate, solid, corrosive, n.o.s. ★ †</t>
  </si>
  <si>
    <t>Dye, solid, corrosive, n.o.s. ★ †</t>
  </si>
  <si>
    <t>Water-reactive liquid, n.o.s. ★</t>
  </si>
  <si>
    <t>Hydrogen peroxide and peroxyacetic acid mixture stabilized with acid(s), water and not more than 5% peroxyacetic acid</t>
  </si>
  <si>
    <t>Devices, small, hydrocarbon gas powered with release device</t>
  </si>
  <si>
    <t>Perfluoro (methyl vinyl ether)</t>
  </si>
  <si>
    <t>Perfluoro (ethyl vinyl ether)</t>
  </si>
  <si>
    <t>Compressed gas, oxidizing, n.o.s. ★</t>
  </si>
  <si>
    <t>Liquefied gas, oxidizing, n.o.s. ★</t>
  </si>
  <si>
    <t>Gas, refrigerated liquid, n.o.s. ★</t>
  </si>
  <si>
    <t>Liquefied gas, toxic, flammable, n.o.s. ★</t>
  </si>
  <si>
    <t>Liquefied gas, flammable, n.o.s. ★</t>
  </si>
  <si>
    <t>Liquefied gas, toxic, n.o.s. ★</t>
  </si>
  <si>
    <t>Liquefied gas, n.o.s. ★</t>
  </si>
  <si>
    <t>Articles, pressurized, hydraulic containing non-flammable gas</t>
  </si>
  <si>
    <t>Articles, pressurized, pneumatic containing non-flammable gas</t>
  </si>
  <si>
    <t>Aircraft hydraulic power unit fuel tank (containing a mixture of anhydrous hydrazine and methyl hydrazine) (M86 fuel)</t>
  </si>
  <si>
    <t>Vehicle, fuel cell, flammable gas powered †</t>
  </si>
  <si>
    <t>Vehicle, fuel cell, flammable liquid powered †</t>
  </si>
  <si>
    <t>Gas sample, non-pressurized, flammable, n.o.s. not refrigerated liquid</t>
  </si>
  <si>
    <t>Gas sample, non-pressurized, toxic, flammable, n.o.s. not refrigerated liquid</t>
  </si>
  <si>
    <t>Gas sample, non-pressurized, toxic, n.o.s. not refrigerated liquid</t>
  </si>
  <si>
    <t>Aluminium remelting by-products †</t>
  </si>
  <si>
    <t>Aluminium smelting by-products †</t>
  </si>
  <si>
    <t>Toxins, extracted from living sources, liquid, n.o.s. ★</t>
  </si>
  <si>
    <t>Titanium disulphide</t>
  </si>
  <si>
    <t>Solids containing flammable liquid, n.o.s. ★</t>
  </si>
  <si>
    <t>Flammable solid, organic, molten, n.o.s. ★</t>
  </si>
  <si>
    <t>Flammable solid, inorganic, n.o.s. ★</t>
  </si>
  <si>
    <t>Flammable solid, toxic, inorganic, n.o.s. ★</t>
  </si>
  <si>
    <t>Flammable solid, corrosive, inorganic, n.o.s. ★</t>
  </si>
  <si>
    <t>Metal salts of organic compounds, flammable, n.o.s. ★</t>
  </si>
  <si>
    <t>Metal hydrides, flammable, n.o.s. ★</t>
  </si>
  <si>
    <t>Self-heating liquid, organic, n.o.s. ★</t>
  </si>
  <si>
    <t>Self-heating liquid, toxic, organic, n.o.s. ★</t>
  </si>
  <si>
    <t>Self-heating liquid, corrosive, organic, n.o.s. ★</t>
  </si>
  <si>
    <t>Self-heating liquid, inorganic, n.o.s. ★</t>
  </si>
  <si>
    <t>Self-heating liquid, toxic, inorganic, n.o.s. ★</t>
  </si>
  <si>
    <t>Self-heating liquid, corrosive, inorganic, n.o.s. ★</t>
  </si>
  <si>
    <t>Metal powder, self-heating, n.o.s. ★</t>
  </si>
  <si>
    <t>Self-heating solid, inorganic, n.o.s. ★</t>
  </si>
  <si>
    <t>Self-heating solid, toxic, inorganic, n.o.s. ★</t>
  </si>
  <si>
    <t>Self-heating solid, corrosive, inorganic, n.o.s. ★</t>
  </si>
  <si>
    <t>Pyrophoric liquid, inorganic, n.o.s. ★ †</t>
  </si>
  <si>
    <t>Pyrophoric solid, inorganic, n.o.s. ★ †</t>
  </si>
  <si>
    <t>Alkaline earth metal alcoholates, n.o.s. ★</t>
  </si>
  <si>
    <t>Alkali metal alcoholates, self-heating, corrosive, n.o.s. ★</t>
  </si>
  <si>
    <t>Metallic substance, water-reactive, n.o.s. ★</t>
  </si>
  <si>
    <t>Metallic substance, water-reactive, self-heating, n.o.s. ★</t>
  </si>
  <si>
    <t>Chlorates, inorganic, aqueous solution, n.o.s. ★</t>
  </si>
  <si>
    <t>Hypochlorites, inorganic, n.o.s. ★</t>
  </si>
  <si>
    <t>Bromates, inorganic, aqueous solution, n.o.s. ★</t>
  </si>
  <si>
    <t>Permanganates, inorganic, aqueous solution, n.o.s. ★</t>
  </si>
  <si>
    <t>Persulphates, inorganic, n.o.s.</t>
  </si>
  <si>
    <t>Persulphates, inorganic, aqueous solution, n.o.s.</t>
  </si>
  <si>
    <t>Nitrites, inorganic, aqueous solution, n.o.s. ★</t>
  </si>
  <si>
    <t>Self-reactive liquid type C ★</t>
  </si>
  <si>
    <t>Self-reactive solid type C ★</t>
  </si>
  <si>
    <t>Self-reactive liquid type D ★</t>
  </si>
  <si>
    <t>Self-reactive solid type D ★</t>
  </si>
  <si>
    <t>Self-reactive liquid type E ★</t>
  </si>
  <si>
    <t>Self-reactive solid type E ★</t>
  </si>
  <si>
    <t>Self-reactive liquid type F ★</t>
  </si>
  <si>
    <t>Self-reactive solid type F ★</t>
  </si>
  <si>
    <t>Self-reactive liquid type C, temperature controlled ★</t>
  </si>
  <si>
    <t>Self-reactive solid type C, temperature controlled ★</t>
  </si>
  <si>
    <t>Self-reactive liquid type D, temperature controlled ★</t>
  </si>
  <si>
    <t>Self-reactive solid type D, temperature controlled ★</t>
  </si>
  <si>
    <t>Self-reactive liquid type E, temperature controlled ★</t>
  </si>
  <si>
    <t>Self-reactive solid type E, temperature controlled ★</t>
  </si>
  <si>
    <t>Self-reactive liquid type F, temperature controlled ★</t>
  </si>
  <si>
    <t>Self-reactive solid type F, temperature controlled ★</t>
  </si>
  <si>
    <t>Solids containing toxic liquid, n.o.s. ★</t>
  </si>
  <si>
    <t>Solids containing corrosive liquid, n.o.s. ★</t>
  </si>
  <si>
    <t>Genetically modified micro-organisms</t>
  </si>
  <si>
    <t>Methanesulphonyl chloride</t>
  </si>
  <si>
    <t>Sodium peroxoborate, anhydrous</t>
  </si>
  <si>
    <t>Elevated temperature liquid, flammable, n.o.s. ★ with flash point above 60°C, at or above its flash point</t>
  </si>
  <si>
    <t>Elevated temperature liquid, n.o.s. ★ at or above 100°C and below its flash point (including molten metals, molten salts, etc.)</t>
  </si>
  <si>
    <t>Elevated temperature solid, n.o.s. ★ at or above 240°C</t>
  </si>
  <si>
    <t>Amines, solid, corrosive, n.o.s. ★</t>
  </si>
  <si>
    <t>Polyamines, solid, corrosive, n.o.s. ★</t>
  </si>
  <si>
    <t>Corrosive solid, acidic, inorganic, n.o.s. ★</t>
  </si>
  <si>
    <t>Corrosive solid, acidic, organic, n.o.s. ★</t>
  </si>
  <si>
    <t>Corrosive solid, basic, inorganic, n.o.s. ★</t>
  </si>
  <si>
    <t>Corrosive solid, basic, organic, n.o.s. ★</t>
  </si>
  <si>
    <t>Corrosive liquid, acidic, inorganic, n.o.s. ★</t>
  </si>
  <si>
    <t>Corrosive liquid, acidic, organic, n.o.s. ★</t>
  </si>
  <si>
    <t>Corrosive liquid, basic, inorganic, n.o.s. ★</t>
  </si>
  <si>
    <t>Corrosive liquid, basic, organic, n.o.s. ★</t>
  </si>
  <si>
    <t>Safety devices † electrically initiated</t>
  </si>
  <si>
    <t>Polyester resin kit † liquid base material</t>
  </si>
  <si>
    <t>Nitrocellulose membrane filters with less than 12.6% nitrogen, by dry weight</t>
  </si>
  <si>
    <t>Ethers, n.o.s. ★</t>
  </si>
  <si>
    <t>Esters, n.o.s. ★</t>
  </si>
  <si>
    <t>Nitriles, flammable, toxic, n.o.s. ★</t>
  </si>
  <si>
    <t>Alcoholates solution, n.o.s. ★ in alcohol</t>
  </si>
  <si>
    <t>Nitriles, toxic, flammable, n.o.s. ★</t>
  </si>
  <si>
    <t>Nitriles, liquid, toxic, n.o.s. ★</t>
  </si>
  <si>
    <t>Chloroformates, toxic, corrosive, n.o.s. ★</t>
  </si>
  <si>
    <t>Organophosphorus compound, liquid, toxic, n.o.s. ★</t>
  </si>
  <si>
    <t>Organophosphorus compound, toxic, flammable, n.o.s. ★</t>
  </si>
  <si>
    <t>Organoarsenic compound, liquid, n.o.s. ★</t>
  </si>
  <si>
    <t>Metal carbonyls, liquid, n.o.s. ★</t>
  </si>
  <si>
    <t>Organometallic compound, liquid, toxic, n.o.s. ★</t>
  </si>
  <si>
    <t>Selenium compound, solid, n.o.s. ★</t>
  </si>
  <si>
    <t>Tellurium compound, n.o.s. ★</t>
  </si>
  <si>
    <t>Vanadium compound, n.o.s. ★</t>
  </si>
  <si>
    <t>Flammable liquid, toxic, corrosive, n.o.s. ★</t>
  </si>
  <si>
    <t>Toxic liquid, inorganic, n.o.s. ★</t>
  </si>
  <si>
    <t>Toxic solid, inorganic, n.o.s. ★</t>
  </si>
  <si>
    <t>Toxic liquid, corrosive, inorganic, n.o.s. ★</t>
  </si>
  <si>
    <t>Toxic solid, corrosive, inorganic, n.o.s. ★</t>
  </si>
  <si>
    <t>Clinical waste, unspecified, n.o.s.</t>
  </si>
  <si>
    <t>Batteries, containing sodium †</t>
  </si>
  <si>
    <t>Cells, containing sodium †</t>
  </si>
  <si>
    <t>Hydrazine, aqueous solution with 37% or less hydrazine, by weight</t>
  </si>
  <si>
    <t>Hydrogen cyanide, solution in alcohol with 45% or less hydrogen cyanide</t>
  </si>
  <si>
    <t>Ethylene oxide and chlorotetrafluoroethane mixture with not more than 8.8% ethylene oxide</t>
  </si>
  <si>
    <t>Ethylene oxide and pentafluoroethane mixture with not more than 7.9% ethylene oxide</t>
  </si>
  <si>
    <t>Ethylene oxide and tetrafluoroethane mixture with not more than 5.6% ethylene oxide</t>
  </si>
  <si>
    <t>Ethylene oxide and carbon dioxide mixture with more than 87% ethylene oxide</t>
  </si>
  <si>
    <t>Corrosive liquid, self-heating, n.o.s. ★</t>
  </si>
  <si>
    <t>2-Dimethylaminoethyl acrylate, stabilized</t>
  </si>
  <si>
    <t>Compressed gas, toxic, oxidizing, n.o.s. ★</t>
  </si>
  <si>
    <t>Compressed gas, toxic, corrosive, n.o.s. ★</t>
  </si>
  <si>
    <t>Compressed gas, toxic, flammable, corrosive, n.o.s. ★</t>
  </si>
  <si>
    <t>Compressed gas, toxic, oxidizing, corrosive, n.o.s. ★</t>
  </si>
  <si>
    <t>Liquefied gas, toxic, oxidizing, n.o.s. ★</t>
  </si>
  <si>
    <t>Liquefied gas, toxic, corrosive, n.o.s. ★</t>
  </si>
  <si>
    <t>Liquefied gas, toxic, flammable, corrosive, n.o.s. ★</t>
  </si>
  <si>
    <t>Liquefied gas, toxic, oxidizing, corrosive, n.o.s. ★</t>
  </si>
  <si>
    <t>Gas, refrigerated liquid, oxidizing, n.o.s. ★</t>
  </si>
  <si>
    <t>Gas, refrigerated liquid, flammable, n.o.s. ★</t>
  </si>
  <si>
    <t>Chemical sample, toxic †</t>
  </si>
  <si>
    <t>Chemical kit †</t>
  </si>
  <si>
    <t>First aid kit †</t>
  </si>
  <si>
    <t>2-Amino-4,6-dinitrophenol, wetted with 20% or more water by mass</t>
  </si>
  <si>
    <t>Ammonia solution relative density (specific gravity) less than 0.880 at 15°C in water, with more than 50% ammonia</t>
  </si>
  <si>
    <t>Nitroglycerin mixture desensitized, solid, n.o.s. ★ with more than 2% but not more than 10% nitroglycerin, by weight</t>
  </si>
  <si>
    <t>Sodium borohydride and sodium hydroxide solution with 12% or less sodium borohydride and 40% or less sodium hydroxide, by mass</t>
  </si>
  <si>
    <t>Radioactive material, low specific activity (LSA‑II) non-fissile or fissile excepted</t>
  </si>
  <si>
    <t>Radioactive material, low specific activity (LSA‑III) non-fissile or fissile excepted</t>
  </si>
  <si>
    <t>Radioactive material, Type C package non-fissile or fissile excepted</t>
  </si>
  <si>
    <t>Radioactive material, low specific activity (LSA‑II) fissile</t>
  </si>
  <si>
    <t>Radioactive material, low specific activity (LSA‑III) fissile</t>
  </si>
  <si>
    <t>Radioactive material, surface contaminated objects (SCO‑I), fissile</t>
  </si>
  <si>
    <t>Radioactive material, surface contaminated objects (SCO‑II), fissile</t>
  </si>
  <si>
    <t>Radioactive material, Type A package, fissile non-special form</t>
  </si>
  <si>
    <t>Radioactive material, Type B(U) package, fissile</t>
  </si>
  <si>
    <t>Radioactive material, Type B(M) package, fissile</t>
  </si>
  <si>
    <t>Radioactive material, Type C package, fissile</t>
  </si>
  <si>
    <t>Radioactive material, transported under special arrangement, fissile</t>
  </si>
  <si>
    <t>Radioactive material, Type A package, special form non-fissile or fissile excepted</t>
  </si>
  <si>
    <t>Radioactive material, Type A package, special form, fissile</t>
  </si>
  <si>
    <t>Aviation regulated liquid, n.o.s. ★ †</t>
  </si>
  <si>
    <t>Aviation regulated solid, n.o.s. ★ †</t>
  </si>
  <si>
    <t>Mercaptan mixture, liquid, flammable, n.o.s. ★</t>
  </si>
  <si>
    <t>Mercaptans, liquid, flammable, n.o.s. ★</t>
  </si>
  <si>
    <t>Refrigerant gas R 404A</t>
  </si>
  <si>
    <t>Refrigerant gas R 407A</t>
  </si>
  <si>
    <t>Refrigerant gas R 407B</t>
  </si>
  <si>
    <t>Refrigerant gas R 407C</t>
  </si>
  <si>
    <t>Nitroglycerin mixture, desensitized, liquid, flammable, n.o.s. ★ with 30% or less nitroglycerin, by weight</t>
  </si>
  <si>
    <t>Pentaerythrite tetranitrate mixture, desensitized, solid, n.o.s. ★ with &gt; 10% but ≤ 20% PETN, by weight</t>
  </si>
  <si>
    <t>Pentaerythritol tetranitrate mixture desensitized, solid, n.o.s. ★ with &gt; 10% but ≤ 20% PETN, by weight</t>
  </si>
  <si>
    <t>PETN mixture desensitized, solid, n.o.s. ★ with &gt; 10% but ≤ 20% PETN, by weight</t>
  </si>
  <si>
    <t>Phenoxyacetic acid derivative pesticide, solid, toxic ★</t>
  </si>
  <si>
    <t>Phenoxyacetic acid derivative pesticide, liquid, flammable, toxic ★ flash point less than 23°C</t>
  </si>
  <si>
    <t>Phenoxyacetic acid derivative pesticide, liquid, toxic, flammable ★ flashpoint not less than 23°C</t>
  </si>
  <si>
    <t>Phenoxyacetic acid derivative pesticide, liquid, toxic ★</t>
  </si>
  <si>
    <t>Pyrethroid pesticide, solid, toxic ★</t>
  </si>
  <si>
    <t>Pyrethroid pesticide, liquid, flammable, toxic ★ flash point less than 23°C</t>
  </si>
  <si>
    <t>Pyrethroid pesticide, liquid, toxic, flammable ★ flash point not less than 23°C</t>
  </si>
  <si>
    <t>Pyrethroid pesticide, liquid, toxic ★</t>
  </si>
  <si>
    <t>Insecticide gas, flammable, n.o.s. ★</t>
  </si>
  <si>
    <t>Insecticide gas, toxic, flammable, n.o.s. ★</t>
  </si>
  <si>
    <t>Oxygen generator, chemical † (including when contained in associated equipment e.g. passenger service units (PSUs), protective breathing equipment (PBE), etc)</t>
  </si>
  <si>
    <t>Nitroglycerin mixture, desensitized, liquid, n.o.s. ★ with 30% or less nitroglycerin, by weight</t>
  </si>
  <si>
    <t>Refrigerating machines containing flammable, non-toxic, liquefied gas</t>
  </si>
  <si>
    <t>Fumigated cargo transport unit</t>
  </si>
  <si>
    <t>Fibres vegetable, dry</t>
  </si>
  <si>
    <t>Chlorosilanes, toxic, corrosive, n.o.s. ★</t>
  </si>
  <si>
    <t>Chlorosilanes, toxic, corrosive, flammable, n.o.s. ★</t>
  </si>
  <si>
    <t>Dangerous goods in articles</t>
  </si>
  <si>
    <t>Dangerous goods in machinery</t>
  </si>
  <si>
    <t>Picric acid, wetted with 10% or more water, by weight</t>
  </si>
  <si>
    <t>Trinitrophenol, wetted with 10% or more water but less than 30% water, by weight</t>
  </si>
  <si>
    <t>Picryl chloride, wetted with 10% or more water, by weight</t>
  </si>
  <si>
    <t>Trinitrochlorobenzene, wetted with 10% or more water, by weight</t>
  </si>
  <si>
    <t>TNT, wetted with 10% or more but less than 30% water, by weight</t>
  </si>
  <si>
    <t>Trinitrotoluene, wetted with 10% or more but less than 30% water, by weight</t>
  </si>
  <si>
    <t>Trinitrobenzene, wetted with 10% or more water but less than 30% water, by weight</t>
  </si>
  <si>
    <t>Trinitrobenzoic acid, wetted with 10% or more water but less than 30% water, by weight</t>
  </si>
  <si>
    <t>Sodium dinitro-o-cresolate, wetted with 10% or more but less than 15% water, by weight</t>
  </si>
  <si>
    <t>Urea nitrate, wetted with &gt; 10% but &lt; 20% water, by weight</t>
  </si>
  <si>
    <t>Ammonium nitrate emulsion intermediate for blasting explosives</t>
  </si>
  <si>
    <t>Ammonium nitrate gel intermediate for blasting explosives</t>
  </si>
  <si>
    <t>Ammonium nitrate suspension intermediate for blasting explosives</t>
  </si>
  <si>
    <t>4-Nitrophenylhydrazine with 30% or more water, by mass</t>
  </si>
  <si>
    <t>Desensitized explosive, liquid, n.o.s. ★</t>
  </si>
  <si>
    <t>Desensitized explosive, solid, n.o.s. ★</t>
  </si>
  <si>
    <t>Toxic by inhalation liquid, n.o.s. ★ with an LC50 ≤ 200 mL/m3 and saturated vapour concentration ≥ 500 LC50</t>
  </si>
  <si>
    <t>Toxic by inhalation liquid, n.o.s. ★ with an LC50 ≤ 1000 mL/m3 and saturated vapour concentration ≥ 10 LC50</t>
  </si>
  <si>
    <t>Toxic by inhalation liquid, flammable, n.o.s. ★ with an LC50 ≤ 200 mL/m3 and saturated vapour concentration ≥ 500 LC50</t>
  </si>
  <si>
    <t>Toxic by inhalation liquid, flammable, n.o.s. ★ with an LC50 ≤ 1000 mL/m3 and saturated vapour concentration ≥ 10 LC50</t>
  </si>
  <si>
    <t>Toxic by inhalation liquid, water-reactive, n.o.s. ★ with an LC50 ≤ 200 mL/m3 and saturated vapour concentration ≥ 500 LC50</t>
  </si>
  <si>
    <t>Toxic by inhalation liquid, water-reactive, n.o.s. ★ with an LC50 ≤ 1000 mL/m3 and saturated vapour concentration ≥ 10 LC50</t>
  </si>
  <si>
    <t>Toxic by inhalation liquid, oxidizing, n.o.s. ★ with an LC50 ≤ 200 mL/m3 and saturated vapour concentration ≥ 500 LC50</t>
  </si>
  <si>
    <t>Toxic by inhalation liquid, oxidizing, n.o.s. ★ with an LC50 ≤ 1000 mL/m3 and saturated vapour concentration ≥ 10 LC50</t>
  </si>
  <si>
    <t>Toxic by inhalation liquid, corrosive, n.o.s. ★ with an LC50 ≤ 200 mL/m3 and saturated vapour concentration ≥ 500 LC50</t>
  </si>
  <si>
    <t>Toxic by inhalation liquid, corrosive, n.o.s. ★ with an LC50 ≤ 1000 mL/m3 and saturated vapour concentration ≥ 10 LC50</t>
  </si>
  <si>
    <t>Organometallic substance, solid, pyrophoric ★</t>
  </si>
  <si>
    <t>Organometallic substance, liquid, pyrophoric ★</t>
  </si>
  <si>
    <t>Organometallic substance, solid, pyrophoric, water-reactive ★</t>
  </si>
  <si>
    <t>Organometallic substance, liquid, pyrophoric, water-reactive ★</t>
  </si>
  <si>
    <t>Organometallic substance, solid, water-reactive ★</t>
  </si>
  <si>
    <t>Organometallic substance, solid, water-reactive, flammable ★</t>
  </si>
  <si>
    <t>Organometallic substance, solid, water-reactive, self-heating ★</t>
  </si>
  <si>
    <t>Organometallic substance, liquid, water-reactive ★</t>
  </si>
  <si>
    <t>Organometallic substance, liquid, water-reactive, flammable ★</t>
  </si>
  <si>
    <t>Organometallic substance, solid, self-heating ★</t>
  </si>
  <si>
    <t>Alkali metal amalgam, solid</t>
  </si>
  <si>
    <t>Alkaline earth metal amalgam, solid</t>
  </si>
  <si>
    <t>Potassium metal alloys, solid</t>
  </si>
  <si>
    <t>Potassium sodium alloys, solid</t>
  </si>
  <si>
    <t>Barium chlorate solution</t>
  </si>
  <si>
    <t>Barium perchlorate solution</t>
  </si>
  <si>
    <t>Chlorate and magnesium chloride mixture solution</t>
  </si>
  <si>
    <t>Lead perchlorate solution</t>
  </si>
  <si>
    <t>4-Chloro-o-toluidine hydrochloride solution</t>
  </si>
  <si>
    <t>beta-Naphthylamine solution</t>
  </si>
  <si>
    <t>Formic acid with ≥ 10% but ≤ 85% acid by weight</t>
  </si>
  <si>
    <t>Formic acid with ≥ 5% but &lt; 10% acid by weight</t>
  </si>
  <si>
    <t>Potassium cyanide solution</t>
  </si>
  <si>
    <t>Sodium cyanide solution</t>
  </si>
  <si>
    <t>Sodium fluoride solution</t>
  </si>
  <si>
    <t>Xylyl bromide, solid</t>
  </si>
  <si>
    <t>2,4-Toluylenediamine solution</t>
  </si>
  <si>
    <t>Boron trifluoride acetic acid complex, solid</t>
  </si>
  <si>
    <t>Boron trifluoride propionic acid complex, solid</t>
  </si>
  <si>
    <t>Potassium hydrogendifluoride solution</t>
  </si>
  <si>
    <t>Potassium fluoride solution</t>
  </si>
  <si>
    <t>Ammonium dinitro-o-cresolate solution</t>
  </si>
  <si>
    <t>Acrylamide solution</t>
  </si>
  <si>
    <t>Nitriles, solid, toxic, n.o.s. ★</t>
  </si>
  <si>
    <t>Selenium compound, liquid, n.o.s. ★</t>
  </si>
  <si>
    <t>Nicotine hydrochloride, solid</t>
  </si>
  <si>
    <t>Nicotine sulphate, solid</t>
  </si>
  <si>
    <t>Tear gas substance, solid, n.o.s. ★</t>
  </si>
  <si>
    <t>Toxins, extracted from living sources, solid, n.o.s. ★</t>
  </si>
  <si>
    <t>Propionic acid with ≥ 90% acid by weight</t>
  </si>
  <si>
    <t>Organophosphorus compound, solid, toxic, n.o.s. ★</t>
  </si>
  <si>
    <t>Organoarsenic compound, solid, n.o.s. ★</t>
  </si>
  <si>
    <t>Metal carbonyls, solid, n.o.s. ★</t>
  </si>
  <si>
    <t>Organometallic compound, solid, toxic, n.o.s. ★</t>
  </si>
  <si>
    <t>Hydrogen in a metal hydride storage system</t>
  </si>
  <si>
    <t>Hydrogen in a metal hydride storage system contained in equipment</t>
  </si>
  <si>
    <t>Hydrogen in a metal hydride storage system packed with equipment</t>
  </si>
  <si>
    <t>Hydrogendifluorides, solution, n.o.s.</t>
  </si>
  <si>
    <t>Fuel cell cartridges † containing flammable liquids</t>
  </si>
  <si>
    <t>Fuel cell cartridges contained in equipment † containing flammable liquids</t>
  </si>
  <si>
    <t>Fuel cell cartridges packed with equipment † containing flammable liquids</t>
  </si>
  <si>
    <t>1-Hydroxybenzotriazole monohydrate</t>
  </si>
  <si>
    <t>Ethanol and gasoline mixture with more than 10% ethanol</t>
  </si>
  <si>
    <t>Ethanol and motor spirit mixture with more than 10% ethanol</t>
  </si>
  <si>
    <t>Ethanol and petrol mixture with more than 10% ethanol</t>
  </si>
  <si>
    <t>Fuel cell cartridges † containing water reactive substances</t>
  </si>
  <si>
    <t>Fuel cell cartridges contained in equipment † containing water reactive substances</t>
  </si>
  <si>
    <t>Fuel cell cartridges packed with equipment † containing water reactive substances</t>
  </si>
  <si>
    <t>Fuel cell cartridges † containing corrosive substances</t>
  </si>
  <si>
    <t>Fuel cell cartridges contained in equipment † containing corrosive substances</t>
  </si>
  <si>
    <t>Fuel cell cartridges packed with equipment † containing corrosive substances</t>
  </si>
  <si>
    <t>Fuel cell cartridges † containing liquefied flammable gas</t>
  </si>
  <si>
    <t>Fuel cell cartridges contained in equipment † containing liquefied flammable gas</t>
  </si>
  <si>
    <t>Fuel cell cartridges packed with equipment † containing liquefied flammable gas</t>
  </si>
  <si>
    <t>Fuel cell cartridges † containing hydrogen in metal hydride</t>
  </si>
  <si>
    <t>Fuel cell cartridges contained in equipment † containing hydrogen in metal hydride</t>
  </si>
  <si>
    <t>Fuel cell cartridges packed with equipment † containing hydrogen in metal hydride</t>
  </si>
  <si>
    <t>Hydrazine aqueous solution, flammable with more than 37% hydrazine, by weight</t>
  </si>
  <si>
    <t>Calcium hypochlorite, dry, corrosive with &gt; 39% available chlorine (8.8% available oxygen)</t>
  </si>
  <si>
    <t>Calcium hypochlorite mixture, dry, corrosive with &gt; 39% available chlorine (8.8% available oxygen)</t>
  </si>
  <si>
    <t>Calcium hypochlorite mixture, dry, corrosive with &gt; 10% but ≤ 39% available chlorine</t>
  </si>
  <si>
    <t>Calcium hypochlorite, hydrated, corrosive with ≥ 5.5% but ≤ 16% water</t>
  </si>
  <si>
    <t>Calcium hypochlorite, hydrated mixture, corrosive with ≥ 5.5% but ≤ 16% water</t>
  </si>
  <si>
    <t>Toxic by inhalation liquid, flammable, corrosive, n.o.s. ★ with an LC50 ≤ 200 mL/m3 and saturated vapour concentration ≥ 500 LC50</t>
  </si>
  <si>
    <t>Toxic by inhalation liquid, flammable, corrosive, n.o.s. ★ with an LC50 ≤ 1000 mL/m3 and saturated vapour concentration ≥ 10 LC50</t>
  </si>
  <si>
    <t>Toxic by inhalation liquid, water-reactive, flammable, n.o.s. ★ with an LC50 ≤ 200 mL/m3 and saturated vapour concentration ≥ 500 LC50</t>
  </si>
  <si>
    <t>Toxic by inhalation liquid, water-reactive, flammable, n.o.s. ★ with an LC50 ≤ 1000 mL/m3 and saturated vapour concentration ≥ 10 LC50</t>
  </si>
  <si>
    <t>Petroleum sour crude oil, flammable, toxic</t>
  </si>
  <si>
    <t>Batteries, nickel-metal hydride</t>
  </si>
  <si>
    <t>Krill meal</t>
  </si>
  <si>
    <t>Iodine monochloride, liquid</t>
  </si>
  <si>
    <t>Capacitor, electric double layer (with an energy storage capacity greater than 0.3 Wh)</t>
  </si>
  <si>
    <t>Chemical under pressure, n.o.s. ★</t>
  </si>
  <si>
    <t>Chemical under pressure, flammable, n.o.s. ★</t>
  </si>
  <si>
    <t>Chemical under pressure, toxic, n.o.s. ★</t>
  </si>
  <si>
    <t>Chemical under pressure, corrosive, n.o.s. ★</t>
  </si>
  <si>
    <t>Chemical under pressure, flammable, toxic, n.o.s. ★</t>
  </si>
  <si>
    <t>Chemical under pressure, flammable, corrosive, n.o.s. ★</t>
  </si>
  <si>
    <t>Mercury contained in manufactured articles</t>
  </si>
  <si>
    <t>Uranium hexafluoride, radioactive material, excepted package less than 0.1 kg per package, non-fissile or fissile-excepted</t>
  </si>
  <si>
    <t>Capacitor, asymmetric (with an energy storage capacity greater than 0.3 Wh)</t>
  </si>
  <si>
    <t>Packaging discarded, empty, uncleaned</t>
  </si>
  <si>
    <t>Adsorbed gas, flammable, n.o.s. ★</t>
  </si>
  <si>
    <t>Adsorbed gas, n.o.s. ★</t>
  </si>
  <si>
    <t>Adsorbed gas, toxic, n.o.s. ★</t>
  </si>
  <si>
    <t>Adsorbed gas, oxidizing, n.o.s. ★</t>
  </si>
  <si>
    <t>Adsorbed gas, toxic, flammable, n.o.s. ★</t>
  </si>
  <si>
    <t>Adsorbed gas, toxic, oxidizing, n.o.s. ★</t>
  </si>
  <si>
    <t>Adsorbed gas, toxic, corrosive, n.o.s. ★</t>
  </si>
  <si>
    <t>Adsorbed gas, toxic, flammable, corrosive, n.o.s. ★</t>
  </si>
  <si>
    <t>Adsorbed gas, toxic, oxidizing, corrosive, n.o.s. ★</t>
  </si>
  <si>
    <t>Polyester resin kit † solid base material</t>
  </si>
  <si>
    <t>Engine, fuel cell, flammable liquid powered †</t>
  </si>
  <si>
    <t>Engine, fuel cell, flammable gas powered †</t>
  </si>
  <si>
    <t>Polymerizing substance, solid, stabilized, n.o.s. ★</t>
  </si>
  <si>
    <t>Polymerizing substance, liquid, stabilized, n.o.s. ★</t>
  </si>
  <si>
    <t>Polymerizing substance, solid, temperature controlled, n.o.s. ★</t>
  </si>
  <si>
    <t>Polymerizing substance, liquid, temperature controlled, n.o.s. ★</t>
  </si>
  <si>
    <t>Toxic solid, flammable, inorganic, n.o.s. ★</t>
  </si>
  <si>
    <t>Lithium batteries installed in cargo transport unit † lithium ion batteries or lithium metal batteries</t>
  </si>
  <si>
    <t>Articles containing flammable gas, n.o.s. ★</t>
  </si>
  <si>
    <t>Articles containing non-flammable, non-toxic gas, n.o.s. ★</t>
  </si>
  <si>
    <t>Articles containing toxic gas, n.o.s. ★</t>
  </si>
  <si>
    <t>Articles containing flammable liquid, n.o.s. ★</t>
  </si>
  <si>
    <t>Articles containing flammable solid, n.o.s. ★</t>
  </si>
  <si>
    <t>Articles containing a substance liable to spontaneous combustion, n.o.s. ★</t>
  </si>
  <si>
    <t>Articles containing a substance which in contact with water emits flammable gas, n.o.s. ★</t>
  </si>
  <si>
    <t>Articles containing oxidizing substance, n.o.s. ★</t>
  </si>
  <si>
    <t>Articles containing organic peroxide, n.o.s. ★</t>
  </si>
  <si>
    <t>Articles containing toxic substance, n.o.s. ★</t>
  </si>
  <si>
    <t>Articles containing corrosive substance, n.o.s. ★</t>
  </si>
  <si>
    <t>Articles containing miscellaneous dangerous goods, n.o.s. ★</t>
  </si>
  <si>
    <t>Medical waste, Category A, affecting animals only, solid</t>
  </si>
  <si>
    <t>Medical waste, Category A, affecting humans solid</t>
  </si>
  <si>
    <t>Cobalt dihydroxide powder containing not less than 10% respirable particles</t>
  </si>
  <si>
    <t>Consumer commodity †</t>
  </si>
  <si>
    <t>Tetramethylammonium hydroxide, aqueous solution with 2.5% or less tetramethylammonium hydroxide</t>
  </si>
  <si>
    <t>Tetramethylammonium hydroxide, aqueous solution with more than 2.5% but less than 25% tetramethylammonium hydroxide</t>
  </si>
  <si>
    <t>1,1,1-Trifluoroethane, compressed</t>
  </si>
  <si>
    <r>
      <t>Trifluoromethyltetrazole-sodium salt in acetone, </t>
    </r>
    <r>
      <rPr>
        <i/>
        <sz val="10"/>
        <color rgb="FF202122"/>
        <rFont val="Arial"/>
        <family val="2"/>
      </rPr>
      <t>with not less than 68% acetone, by weight</t>
    </r>
  </si>
  <si>
    <t>Vehicle, lithium ion battery powered</t>
  </si>
  <si>
    <t>Tetramethylammonium hydroxide aqueous solution with not less than 25% tetramethylammonium hydroxide</t>
  </si>
  <si>
    <t>lithium ion batteries packed with equipment (including lithium-ion polymer batteries) PI 966 Section II</t>
  </si>
  <si>
    <t>Lithium ion batteries contained in equipment (including lithium-ion polymer batteries) PI 967 Section I</t>
  </si>
  <si>
    <t>Lithium ion batteries contained in equipment (including lithium-ion polymer batteries) PI 967 Section II</t>
  </si>
  <si>
    <t>lithium ion batteries packed with equipment (including lithium-ion polymer batteries) PI 966 Section I</t>
  </si>
  <si>
    <t>Lithium metal batteries packed with equipment PI 969 Section I</t>
  </si>
  <si>
    <t>Lithium metal batteries contained in equipment PI 970 Section I</t>
  </si>
  <si>
    <t>Sodium ion batteries packed with equipment, with organic electrolyte PI 977 Section I</t>
  </si>
  <si>
    <t>Sodium ion batteries packed with equipment, with organic electrolyte PI 977 Section II</t>
  </si>
  <si>
    <t>Sodium ion batteries contained in equipment with organic electrolyte PI 978 Section I</t>
  </si>
  <si>
    <t>Sodium ion batteries contained in equipment with organic electrolyte PI 978 Section II</t>
  </si>
  <si>
    <t>Effective Date 20-Feb-2025</t>
  </si>
  <si>
    <t>Report must be submitted to CAAT via email: dgsmr@caat.or.th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</si>
</sst>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Tahoma"/>
      <family val="2"/>
      <scheme val="minor"/>
    </font>
    <font>
      <sz val="10"/>
      <name val="Arial"/>
    </font>
    <font>
      <b/>
      <sz val="14"/>
      <name val="Arial"/>
    </font>
    <font>
      <sz val="10"/>
      <color theme="0"/>
      <name val="Arial"/>
      <family val="2"/>
    </font>
    <font>
      <b/>
      <sz val="9"/>
      <color rgb="FFFFFFFF"/>
      <name val="Arial"/>
      <family val="2"/>
    </font>
    <font>
      <b/>
      <sz val="11"/>
      <color theme="1"/>
      <name val="Tahoma"/>
      <family val="2"/>
      <scheme val="minor"/>
    </font>
    <font>
      <b/>
      <sz val="10"/>
      <name val="Arial"/>
      <family val="2"/>
    </font>
    <font>
      <sz val="10"/>
      <color rgb="FF202122"/>
      <name val="Arial"/>
      <family val="2"/>
    </font>
    <font>
      <sz val="8"/>
      <name val="Tahoma"/>
      <family val="2"/>
      <scheme val="minor"/>
    </font>
    <font>
      <i/>
      <sz val="10"/>
      <color rgb="FF202122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2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FC5E8"/>
        <bgColor rgb="FF9FC5E8"/>
      </patternFill>
    </fill>
    <fill>
      <patternFill patternType="solid">
        <fgColor rgb="FF0B64A0"/>
        <bgColor rgb="FFFFFFFF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rgb="FF3877A6"/>
      </left>
      <right style="thin">
        <color rgb="FF3877A6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877A6"/>
      </left>
      <right style="thin">
        <color rgb="FF3877A6"/>
      </right>
      <top style="thin">
        <color rgb="FF3877A6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49" fontId="1" fillId="2" borderId="0" xfId="0" applyNumberFormat="1" applyFont="1" applyFill="1"/>
    <xf numFmtId="49" fontId="0" fillId="0" borderId="0" xfId="0" applyNumberFormat="1"/>
    <xf numFmtId="49" fontId="4" fillId="3" borderId="3" xfId="0" applyNumberFormat="1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49" fontId="6" fillId="2" borderId="0" xfId="0" applyNumberFormat="1" applyFont="1" applyFill="1" applyAlignment="1">
      <alignment horizontal="center"/>
    </xf>
    <xf numFmtId="49" fontId="4" fillId="3" borderId="3" xfId="0" applyNumberFormat="1" applyFont="1" applyFill="1" applyBorder="1" applyAlignment="1">
      <alignment horizontal="center" wrapText="1"/>
    </xf>
    <xf numFmtId="0" fontId="7" fillId="0" borderId="0" xfId="0" applyFont="1" applyAlignment="1">
      <alignment wrapText="1"/>
    </xf>
    <xf numFmtId="0" fontId="7" fillId="0" borderId="0" xfId="0" applyFont="1"/>
    <xf numFmtId="0" fontId="7" fillId="0" borderId="0" xfId="0" applyFont="1" applyAlignment="1">
      <alignment vertical="center" wrapText="1"/>
    </xf>
    <xf numFmtId="0" fontId="10" fillId="0" borderId="0" xfId="0" applyFont="1"/>
    <xf numFmtId="0" fontId="11" fillId="0" borderId="0" xfId="0" applyFont="1"/>
    <xf numFmtId="0" fontId="3" fillId="2" borderId="0" xfId="0" applyFont="1" applyFill="1" applyAlignment="1">
      <alignment horizontal="center" wrapText="1"/>
    </xf>
    <xf numFmtId="0" fontId="0" fillId="0" borderId="0" xfId="0" applyAlignment="1">
      <alignment wrapText="1"/>
    </xf>
    <xf numFmtId="0" fontId="5" fillId="0" borderId="0" xfId="0" applyFont="1" applyAlignment="1">
      <alignment horizontal="right" wrapText="1"/>
    </xf>
    <xf numFmtId="0" fontId="0" fillId="0" borderId="5" xfId="0" applyBorder="1"/>
    <xf numFmtId="2" fontId="0" fillId="0" borderId="5" xfId="0" applyNumberFormat="1" applyBorder="1"/>
    <xf numFmtId="2" fontId="0" fillId="0" borderId="0" xfId="0" applyNumberFormat="1"/>
    <xf numFmtId="0" fontId="0" fillId="4" borderId="0" xfId="0" applyFill="1"/>
    <xf numFmtId="49" fontId="4" fillId="3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 applyProtection="1">
      <alignment horizontal="center"/>
      <protection locked="0"/>
    </xf>
    <xf numFmtId="49" fontId="0" fillId="0" borderId="2" xfId="0" applyNumberFormat="1" applyBorder="1" applyProtection="1">
      <protection locked="0"/>
    </xf>
    <xf numFmtId="0" fontId="0" fillId="0" borderId="2" xfId="0" applyBorder="1" applyProtection="1">
      <protection locked="0"/>
    </xf>
    <xf numFmtId="14" fontId="0" fillId="0" borderId="2" xfId="0" applyNumberFormat="1" applyBorder="1" applyProtection="1">
      <protection locked="0"/>
    </xf>
    <xf numFmtId="0" fontId="0" fillId="0" borderId="2" xfId="0" applyBorder="1" applyAlignment="1" applyProtection="1">
      <alignment wrapText="1"/>
      <protection locked="0"/>
    </xf>
    <xf numFmtId="1" fontId="0" fillId="0" borderId="2" xfId="0" applyNumberFormat="1" applyBorder="1" applyProtection="1">
      <protection locked="0"/>
    </xf>
    <xf numFmtId="2" fontId="0" fillId="0" borderId="2" xfId="0" applyNumberFormat="1" applyBorder="1" applyProtection="1">
      <protection locked="0"/>
    </xf>
    <xf numFmtId="0" fontId="5" fillId="4" borderId="2" xfId="0" applyFont="1" applyFill="1" applyBorder="1"/>
    <xf numFmtId="0" fontId="0" fillId="4" borderId="2" xfId="0" applyFill="1" applyBorder="1"/>
    <xf numFmtId="0" fontId="0" fillId="4" borderId="2" xfId="0" applyFill="1" applyBorder="1" applyAlignment="1">
      <alignment horizontal="right"/>
    </xf>
    <xf numFmtId="0" fontId="0" fillId="4" borderId="6" xfId="0" applyFill="1" applyBorder="1"/>
    <xf numFmtId="0" fontId="0" fillId="4" borderId="2" xfId="0" applyFill="1" applyBorder="1" applyAlignment="1">
      <alignment horizontal="left"/>
    </xf>
    <xf numFmtId="0" fontId="0" fillId="4" borderId="4" xfId="0" applyFill="1" applyBorder="1"/>
    <xf numFmtId="2" fontId="0" fillId="4" borderId="7" xfId="0" applyNumberFormat="1" applyFill="1" applyBorder="1"/>
    <xf numFmtId="2" fontId="0" fillId="4" borderId="8" xfId="0" applyNumberFormat="1" applyFill="1" applyBorder="1"/>
    <xf numFmtId="1" fontId="0" fillId="4" borderId="0" xfId="0" applyNumberFormat="1" applyFill="1"/>
    <xf numFmtId="0" fontId="2" fillId="2" borderId="0" xfId="0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15241</xdr:colOff>
      <xdr:row>0</xdr:row>
      <xdr:rowOff>0</xdr:rowOff>
    </xdr:from>
    <xdr:ext cx="1120140" cy="457200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C089B85B-518F-46E2-9793-47C005A3776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1" y="0"/>
          <a:ext cx="1120140" cy="4572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AC1EF2DB-B6D0-4D2D-AD3B-F408DEFEA638}">
  <we:reference id="wa104199815" version="1.0.0.1" store="en-US" storeType="OMEX"/>
  <we:alternateReferences>
    <we:reference id="wa104199815" version="1.0.0.1" store="wa104199815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70303-ADA1-45CE-9013-6E4353FF24ED}">
  <sheetPr codeName="Sheet1"/>
  <dimension ref="A1:K36"/>
  <sheetViews>
    <sheetView tabSelected="1" zoomScale="70" zoomScaleNormal="70" workbookViewId="0">
      <pane ySplit="5" topLeftCell="A6" activePane="bottomLeft" state="frozen"/>
      <selection pane="bottomLeft" activeCell="I19" sqref="I19"/>
    </sheetView>
  </sheetViews>
  <sheetFormatPr defaultRowHeight="13.8" x14ac:dyDescent="0.25"/>
  <cols>
    <col min="1" max="1" width="9.59765625" customWidth="1"/>
    <col min="2" max="2" width="21.8984375" style="5" customWidth="1"/>
    <col min="3" max="3" width="14.59765625" customWidth="1"/>
    <col min="4" max="5" width="19.5" customWidth="1"/>
    <col min="6" max="6" width="19.59765625" customWidth="1"/>
    <col min="7" max="7" width="16" customWidth="1"/>
    <col min="8" max="8" width="13.796875" customWidth="1"/>
    <col min="9" max="9" width="63.19921875" style="17" customWidth="1"/>
    <col min="10" max="10" width="19.5" customWidth="1"/>
    <col min="11" max="11" width="13" bestFit="1" customWidth="1"/>
  </cols>
  <sheetData>
    <row r="1" spans="1:11" ht="17.399999999999999" customHeight="1" x14ac:dyDescent="0.25">
      <c r="A1" s="1"/>
      <c r="B1" s="41" t="s">
        <v>6</v>
      </c>
      <c r="C1" s="41"/>
      <c r="D1" s="41"/>
      <c r="E1" s="41"/>
      <c r="F1" s="41"/>
      <c r="G1" s="41"/>
      <c r="H1" s="41"/>
      <c r="I1" s="41"/>
      <c r="J1" s="41"/>
      <c r="K1" s="41"/>
    </row>
    <row r="2" spans="1:11" ht="17.399999999999999" customHeight="1" x14ac:dyDescent="0.25">
      <c r="A2" s="1"/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1" ht="17.399999999999999" customHeight="1" x14ac:dyDescent="0.25">
      <c r="A3" s="1"/>
      <c r="B3" s="9"/>
      <c r="C3" s="9" t="s">
        <v>7</v>
      </c>
      <c r="D3" s="7"/>
      <c r="E3" s="7"/>
      <c r="F3" s="1"/>
      <c r="G3" s="8" t="s">
        <v>8</v>
      </c>
      <c r="H3" s="7"/>
      <c r="I3" s="40" t="s">
        <v>4896</v>
      </c>
      <c r="J3" s="40"/>
      <c r="K3" s="40"/>
    </row>
    <row r="4" spans="1:11" x14ac:dyDescent="0.25">
      <c r="A4" s="1"/>
      <c r="B4" s="4"/>
      <c r="C4" s="1"/>
      <c r="D4" s="2"/>
      <c r="E4" s="2"/>
      <c r="F4" s="1"/>
      <c r="G4" s="1"/>
      <c r="H4" s="2"/>
      <c r="I4" s="16"/>
      <c r="J4" s="3"/>
      <c r="K4" s="3"/>
    </row>
    <row r="5" spans="1:11" ht="24" x14ac:dyDescent="0.25">
      <c r="A5" s="10" t="s">
        <v>33</v>
      </c>
      <c r="B5" s="10" t="s">
        <v>30</v>
      </c>
      <c r="C5" s="10" t="s">
        <v>29</v>
      </c>
      <c r="D5" s="10" t="s">
        <v>36</v>
      </c>
      <c r="E5" s="10" t="s">
        <v>28</v>
      </c>
      <c r="F5" s="10" t="s">
        <v>31</v>
      </c>
      <c r="G5" s="10" t="s">
        <v>32</v>
      </c>
      <c r="H5" s="6" t="s">
        <v>0</v>
      </c>
      <c r="I5" s="10" t="s">
        <v>1</v>
      </c>
      <c r="J5" s="6" t="s">
        <v>34</v>
      </c>
      <c r="K5" s="6" t="s">
        <v>35</v>
      </c>
    </row>
    <row r="6" spans="1:11" x14ac:dyDescent="0.25">
      <c r="A6" s="24"/>
      <c r="B6" s="25"/>
      <c r="C6" s="26"/>
      <c r="D6" s="26"/>
      <c r="E6" s="27"/>
      <c r="F6" s="26"/>
      <c r="G6" s="26"/>
      <c r="H6" s="26"/>
      <c r="I6" s="28"/>
      <c r="J6" s="29"/>
      <c r="K6" s="30"/>
    </row>
    <row r="7" spans="1:11" x14ac:dyDescent="0.25">
      <c r="A7" s="27"/>
      <c r="B7" s="25"/>
      <c r="C7" s="26"/>
      <c r="D7" s="26"/>
      <c r="E7" s="26"/>
      <c r="F7" s="26"/>
      <c r="G7" s="26"/>
      <c r="H7" s="26"/>
      <c r="I7" s="28"/>
      <c r="J7" s="29"/>
      <c r="K7" s="30"/>
    </row>
    <row r="8" spans="1:11" x14ac:dyDescent="0.25">
      <c r="A8" s="27"/>
      <c r="B8" s="25"/>
      <c r="C8" s="26"/>
      <c r="D8" s="26"/>
      <c r="E8" s="26"/>
      <c r="F8" s="26"/>
      <c r="G8" s="26"/>
      <c r="H8" s="26"/>
      <c r="I8" s="28"/>
      <c r="J8" s="29"/>
      <c r="K8" s="30"/>
    </row>
    <row r="9" spans="1:11" x14ac:dyDescent="0.25">
      <c r="A9" s="27"/>
      <c r="B9" s="25"/>
      <c r="C9" s="26"/>
      <c r="D9" s="26"/>
      <c r="E9" s="26"/>
      <c r="F9" s="26"/>
      <c r="G9" s="26"/>
      <c r="H9" s="26"/>
      <c r="I9" s="28"/>
      <c r="J9" s="29"/>
      <c r="K9" s="30"/>
    </row>
    <row r="10" spans="1:11" x14ac:dyDescent="0.25">
      <c r="A10" s="27"/>
      <c r="B10" s="25"/>
      <c r="C10" s="26"/>
      <c r="D10" s="26"/>
      <c r="E10" s="26"/>
      <c r="F10" s="26"/>
      <c r="G10" s="26"/>
      <c r="H10" s="26"/>
      <c r="I10" s="28"/>
      <c r="J10" s="29"/>
      <c r="K10" s="30"/>
    </row>
    <row r="11" spans="1:11" x14ac:dyDescent="0.25">
      <c r="A11" s="27"/>
      <c r="B11" s="25"/>
      <c r="C11" s="26"/>
      <c r="D11" s="26"/>
      <c r="E11" s="26"/>
      <c r="F11" s="26"/>
      <c r="G11" s="26"/>
      <c r="H11" s="26"/>
      <c r="I11" s="28"/>
      <c r="J11" s="29"/>
      <c r="K11" s="30"/>
    </row>
    <row r="12" spans="1:11" x14ac:dyDescent="0.25">
      <c r="A12" s="27"/>
      <c r="B12" s="25"/>
      <c r="C12" s="26"/>
      <c r="D12" s="26"/>
      <c r="E12" s="26"/>
      <c r="F12" s="26"/>
      <c r="G12" s="26"/>
      <c r="H12" s="26"/>
      <c r="I12" s="28"/>
      <c r="J12" s="29"/>
      <c r="K12" s="30"/>
    </row>
    <row r="13" spans="1:11" x14ac:dyDescent="0.25">
      <c r="A13" s="27"/>
      <c r="B13" s="25"/>
      <c r="C13" s="26"/>
      <c r="D13" s="26"/>
      <c r="E13" s="26"/>
      <c r="F13" s="26"/>
      <c r="G13" s="26"/>
      <c r="H13" s="26"/>
      <c r="I13" s="28"/>
      <c r="J13" s="29"/>
      <c r="K13" s="30"/>
    </row>
    <row r="14" spans="1:11" x14ac:dyDescent="0.25">
      <c r="A14" s="27"/>
      <c r="B14" s="25"/>
      <c r="C14" s="26"/>
      <c r="D14" s="26"/>
      <c r="E14" s="26"/>
      <c r="F14" s="26"/>
      <c r="G14" s="26"/>
      <c r="H14" s="26"/>
      <c r="I14" s="28"/>
      <c r="J14" s="29"/>
      <c r="K14" s="30"/>
    </row>
    <row r="15" spans="1:11" x14ac:dyDescent="0.25">
      <c r="A15" s="27"/>
      <c r="B15" s="25"/>
      <c r="C15" s="26"/>
      <c r="D15" s="26"/>
      <c r="E15" s="26"/>
      <c r="F15" s="26"/>
      <c r="G15" s="26"/>
      <c r="H15" s="26"/>
      <c r="I15" s="28"/>
      <c r="J15" s="29"/>
      <c r="K15" s="30"/>
    </row>
    <row r="16" spans="1:11" x14ac:dyDescent="0.25">
      <c r="A16" s="27"/>
      <c r="B16" s="25"/>
      <c r="C16" s="26"/>
      <c r="D16" s="26"/>
      <c r="E16" s="26"/>
      <c r="F16" s="26"/>
      <c r="G16" s="26"/>
      <c r="H16" s="26"/>
      <c r="I16" s="28"/>
      <c r="J16" s="29"/>
      <c r="K16" s="30"/>
    </row>
    <row r="17" spans="1:11" x14ac:dyDescent="0.25">
      <c r="A17" s="27"/>
      <c r="B17" s="25"/>
      <c r="C17" s="26"/>
      <c r="D17" s="26"/>
      <c r="E17" s="26"/>
      <c r="F17" s="26"/>
      <c r="G17" s="26"/>
      <c r="H17" s="26"/>
      <c r="I17" s="28"/>
      <c r="J17" s="29"/>
      <c r="K17" s="30"/>
    </row>
    <row r="18" spans="1:11" x14ac:dyDescent="0.25">
      <c r="A18" s="27"/>
      <c r="B18" s="25"/>
      <c r="C18" s="26"/>
      <c r="D18" s="26"/>
      <c r="E18" s="26"/>
      <c r="F18" s="26"/>
      <c r="G18" s="26"/>
      <c r="H18" s="26"/>
      <c r="I18" s="28"/>
      <c r="J18" s="29"/>
      <c r="K18" s="30"/>
    </row>
    <row r="19" spans="1:11" x14ac:dyDescent="0.25">
      <c r="A19" s="27"/>
      <c r="B19" s="25"/>
      <c r="C19" s="26"/>
      <c r="D19" s="26"/>
      <c r="E19" s="26"/>
      <c r="F19" s="26"/>
      <c r="G19" s="26"/>
      <c r="H19" s="26"/>
      <c r="I19" s="28"/>
      <c r="J19" s="29"/>
      <c r="K19" s="30"/>
    </row>
    <row r="20" spans="1:11" x14ac:dyDescent="0.25">
      <c r="A20" s="27"/>
      <c r="B20" s="25"/>
      <c r="C20" s="26"/>
      <c r="D20" s="26"/>
      <c r="E20" s="26"/>
      <c r="F20" s="26"/>
      <c r="G20" s="26"/>
      <c r="H20" s="26"/>
      <c r="I20" s="28"/>
      <c r="J20" s="29"/>
      <c r="K20" s="30"/>
    </row>
    <row r="21" spans="1:11" x14ac:dyDescent="0.25">
      <c r="A21" s="27"/>
      <c r="B21" s="25"/>
      <c r="C21" s="26"/>
      <c r="D21" s="26"/>
      <c r="E21" s="26"/>
      <c r="F21" s="26"/>
      <c r="G21" s="26"/>
      <c r="H21" s="26"/>
      <c r="I21" s="28"/>
      <c r="J21" s="29"/>
      <c r="K21" s="30"/>
    </row>
    <row r="22" spans="1:11" x14ac:dyDescent="0.25">
      <c r="A22" s="27"/>
      <c r="B22" s="25"/>
      <c r="C22" s="26"/>
      <c r="D22" s="26"/>
      <c r="E22" s="26"/>
      <c r="F22" s="26"/>
      <c r="G22" s="26"/>
      <c r="H22" s="26"/>
      <c r="I22" s="28"/>
      <c r="J22" s="29"/>
      <c r="K22" s="30"/>
    </row>
    <row r="23" spans="1:11" x14ac:dyDescent="0.25">
      <c r="A23" s="27"/>
      <c r="B23" s="25"/>
      <c r="C23" s="26"/>
      <c r="D23" s="26"/>
      <c r="E23" s="26"/>
      <c r="F23" s="26"/>
      <c r="G23" s="26"/>
      <c r="H23" s="26"/>
      <c r="I23" s="28"/>
      <c r="J23" s="29"/>
      <c r="K23" s="30"/>
    </row>
    <row r="24" spans="1:11" x14ac:dyDescent="0.25">
      <c r="A24" s="27"/>
      <c r="B24" s="25"/>
      <c r="C24" s="26"/>
      <c r="D24" s="26"/>
      <c r="E24" s="26"/>
      <c r="F24" s="26"/>
      <c r="G24" s="26"/>
      <c r="H24" s="26"/>
      <c r="I24" s="28"/>
      <c r="J24" s="29"/>
      <c r="K24" s="30"/>
    </row>
    <row r="25" spans="1:11" x14ac:dyDescent="0.25">
      <c r="A25" s="27"/>
      <c r="B25" s="25"/>
      <c r="C25" s="26"/>
      <c r="D25" s="26"/>
      <c r="E25" s="26"/>
      <c r="F25" s="26"/>
      <c r="G25" s="26"/>
      <c r="H25" s="26"/>
      <c r="I25" s="28"/>
      <c r="J25" s="29"/>
      <c r="K25" s="30"/>
    </row>
    <row r="26" spans="1:11" x14ac:dyDescent="0.25">
      <c r="A26" s="27"/>
      <c r="B26" s="25"/>
      <c r="C26" s="26"/>
      <c r="D26" s="26"/>
      <c r="E26" s="26"/>
      <c r="F26" s="26"/>
      <c r="G26" s="26"/>
      <c r="H26" s="26"/>
      <c r="I26" s="28"/>
      <c r="J26" s="29"/>
      <c r="K26" s="30"/>
    </row>
    <row r="27" spans="1:11" ht="14.4" thickBot="1" x14ac:dyDescent="0.3">
      <c r="I27" s="18" t="s">
        <v>13</v>
      </c>
      <c r="J27" s="19">
        <f>SUM(J6:J26)</f>
        <v>0</v>
      </c>
      <c r="K27" s="20">
        <f>SUM(K6:K26)</f>
        <v>0</v>
      </c>
    </row>
    <row r="28" spans="1:11" ht="14.4" thickTop="1" x14ac:dyDescent="0.25">
      <c r="I28" s="18"/>
      <c r="K28" s="21"/>
    </row>
    <row r="29" spans="1:11" x14ac:dyDescent="0.25">
      <c r="B29" s="31" t="s">
        <v>37</v>
      </c>
      <c r="C29" s="34"/>
      <c r="D29" s="32"/>
      <c r="E29" s="33" t="s">
        <v>26</v>
      </c>
      <c r="F29" s="32"/>
      <c r="G29" s="33" t="s">
        <v>27</v>
      </c>
      <c r="I29" s="18"/>
    </row>
    <row r="30" spans="1:11" x14ac:dyDescent="0.25">
      <c r="B30" s="35" t="s">
        <v>25</v>
      </c>
      <c r="C30" s="22">
        <f>COUNTA(B6:B26)</f>
        <v>0</v>
      </c>
      <c r="D30" s="32" t="s">
        <v>14</v>
      </c>
      <c r="E30" s="39">
        <f>SUM(J6:J26)</f>
        <v>0</v>
      </c>
      <c r="F30" s="32" t="s">
        <v>15</v>
      </c>
      <c r="G30" s="37">
        <f>SUM(K6:K26)</f>
        <v>0</v>
      </c>
      <c r="I30" s="18"/>
    </row>
    <row r="31" spans="1:11" x14ac:dyDescent="0.25">
      <c r="B31" s="35" t="s">
        <v>17</v>
      </c>
      <c r="C31" s="22">
        <f>COUNTIF(H6:H26,"Inbound")</f>
        <v>0</v>
      </c>
      <c r="D31" s="32" t="s">
        <v>19</v>
      </c>
      <c r="E31" s="22">
        <f>SUMIF(H6:H26, "Inbound", J6:J26)</f>
        <v>0</v>
      </c>
      <c r="F31" s="32" t="s">
        <v>22</v>
      </c>
      <c r="G31" s="37">
        <f>SUMIF(H6:H26, "Inbound", K6:K26)</f>
        <v>0</v>
      </c>
      <c r="I31" s="18"/>
    </row>
    <row r="32" spans="1:11" x14ac:dyDescent="0.25">
      <c r="B32" s="35" t="s">
        <v>16</v>
      </c>
      <c r="C32" s="22">
        <f>COUNTIF(H6:H26,"Outbound")</f>
        <v>0</v>
      </c>
      <c r="D32" s="32" t="s">
        <v>20</v>
      </c>
      <c r="E32" s="22">
        <f>SUMIF(H6:H26, "Outbound", J6:J26)</f>
        <v>0</v>
      </c>
      <c r="F32" s="32" t="s">
        <v>23</v>
      </c>
      <c r="G32" s="37">
        <f>SUMIF(H6:H26, "Outbound", K6:K26)</f>
        <v>0</v>
      </c>
      <c r="I32" s="18"/>
    </row>
    <row r="33" spans="1:9" x14ac:dyDescent="0.25">
      <c r="B33" s="35" t="s">
        <v>18</v>
      </c>
      <c r="C33" s="36">
        <f>COUNTIF(H6:H26,"Transit")</f>
        <v>0</v>
      </c>
      <c r="D33" s="32" t="s">
        <v>21</v>
      </c>
      <c r="E33" s="36">
        <f>SUMIF(H6:H26, "Transit", J6:J26)</f>
        <v>0</v>
      </c>
      <c r="F33" s="32" t="s">
        <v>24</v>
      </c>
      <c r="G33" s="38">
        <f>SUMIF(H6:H26, "Transit", K6:K26)</f>
        <v>0</v>
      </c>
      <c r="I33" s="18"/>
    </row>
    <row r="34" spans="1:9" x14ac:dyDescent="0.25">
      <c r="I34" s="18"/>
    </row>
    <row r="35" spans="1:9" x14ac:dyDescent="0.25">
      <c r="A35" t="s">
        <v>9</v>
      </c>
    </row>
    <row r="36" spans="1:9" x14ac:dyDescent="0.25">
      <c r="A36" t="s">
        <v>4895</v>
      </c>
    </row>
  </sheetData>
  <sheetProtection insertColumns="0" insertRows="0" deleteColumns="0" deleteRows="0" autoFilter="0"/>
  <protectedRanges>
    <protectedRange algorithmName="SHA-512" hashValue="/DpmP0VzfGmLKhMIc/4vnvs52Y2XsbZ+Ywz1Jpz5nUhhj5k0fO5MTJHBRALqUDUsMaPaNx2ECywLTMc2dsTj/w==" saltValue="Kinn6+8lLrLYzGNnFTGZRw==" spinCount="100000" sqref="B29:G33" name="Range2"/>
    <protectedRange algorithmName="SHA-512" hashValue="cRxtlh2W/U1TbNAgh0eK3CdzZ8ZnDs/IrMZ+I0gZnHrnN3rvXoNiTOVXT594aI7f/6Xy7FeEFAaTWEI+3mxwLg==" saltValue="qWoAkpS3SB05qINdTu524g==" spinCount="100000" sqref="I27:K27" name="Range1"/>
  </protectedRanges>
  <mergeCells count="2">
    <mergeCell ref="B1:K2"/>
    <mergeCell ref="I3:K3"/>
  </mergeCells>
  <conditionalFormatting sqref="B3:B4">
    <cfRule type="duplicateValues" dxfId="1" priority="2"/>
  </conditionalFormatting>
  <conditionalFormatting sqref="C3">
    <cfRule type="duplicateValues" dxfId="0" priority="1"/>
  </conditionalFormatting>
  <dataValidations count="1">
    <dataValidation type="date" allowBlank="1" showInputMessage="1" showErrorMessage="1" sqref="E6" xr:uid="{AA4D7C55-A83D-48CF-A351-7512258DFF40}">
      <formula1>45658</formula1>
      <formula2>47848</formula2>
    </dataValidation>
  </dataValidations>
  <pageMargins left="0.7" right="0.7" top="0.75" bottom="0.75" header="0.3" footer="0.3"/>
  <pageSetup paperSize="9" scale="34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A9DCFA0-65AC-489E-80B7-BD8B1C388683}">
          <x14:formula1>
            <xm:f>DV!$F:$F</xm:f>
          </x14:formula1>
          <xm:sqref>I6:I26</xm:sqref>
        </x14:dataValidation>
        <x14:dataValidation type="list" allowBlank="1" showInputMessage="1" showErrorMessage="1" xr:uid="{9B159378-1E7F-4D19-B43B-5DC31EB71CFE}">
          <x14:formula1>
            <xm:f>DV!$G$2:$G$4</xm:f>
          </x14:formula1>
          <xm:sqref>H6:H26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105B6-E600-4835-BAFC-13FDEC5CD2AA}">
  <sheetPr codeName="Sheet2"/>
  <dimension ref="B1:H2676"/>
  <sheetViews>
    <sheetView topLeftCell="A58" zoomScaleNormal="100" workbookViewId="0">
      <selection activeCell="H2" sqref="H2"/>
    </sheetView>
  </sheetViews>
  <sheetFormatPr defaultRowHeight="17.399999999999999" customHeight="1" x14ac:dyDescent="0.25"/>
  <cols>
    <col min="5" max="5" width="93.296875" style="14" customWidth="1"/>
    <col min="6" max="6" width="98.5" customWidth="1"/>
    <col min="7" max="7" width="71.69921875" customWidth="1"/>
  </cols>
  <sheetData>
    <row r="1" spans="2:8" ht="17.399999999999999" customHeight="1" x14ac:dyDescent="0.25">
      <c r="B1" t="s">
        <v>38</v>
      </c>
      <c r="C1" t="s">
        <v>39</v>
      </c>
      <c r="D1" t="s">
        <v>40</v>
      </c>
      <c r="E1" s="14" t="s">
        <v>5</v>
      </c>
    </row>
    <row r="2" spans="2:8" ht="17.399999999999999" customHeight="1" x14ac:dyDescent="0.25">
      <c r="B2" s="13" t="s">
        <v>3538</v>
      </c>
      <c r="C2" s="13">
        <v>9</v>
      </c>
      <c r="E2" t="s">
        <v>4878</v>
      </c>
      <c r="F2" t="str">
        <f>_xlfn.TEXTJOIN(" / ",FALSE,B2:E2)</f>
        <v>ID 8000 / 9 /  / Consumer commodity †</v>
      </c>
      <c r="G2" t="s">
        <v>10</v>
      </c>
    </row>
    <row r="3" spans="2:8" ht="17.399999999999999" customHeight="1" x14ac:dyDescent="0.25">
      <c r="B3" s="11" t="s">
        <v>41</v>
      </c>
      <c r="C3" s="11" t="s">
        <v>42</v>
      </c>
      <c r="D3" s="11"/>
      <c r="E3" t="s">
        <v>3645</v>
      </c>
      <c r="F3" t="str">
        <f t="shared" ref="F3:F66" si="0">_xlfn.TEXTJOIN(" / ",FALSE,B3:E3)</f>
        <v>UN 0004 / 1.1D /  / Ammonium picrate dry or wetted with less than 10% water, by weight</v>
      </c>
      <c r="G3" s="11" t="s">
        <v>11</v>
      </c>
    </row>
    <row r="4" spans="2:8" ht="17.399999999999999" customHeight="1" x14ac:dyDescent="0.25">
      <c r="B4" s="11" t="s">
        <v>43</v>
      </c>
      <c r="C4" s="11" t="s">
        <v>44</v>
      </c>
      <c r="D4" s="11"/>
      <c r="E4" t="s">
        <v>3628</v>
      </c>
      <c r="F4" t="str">
        <f t="shared" si="0"/>
        <v>UN 0005 / 1.1F /  / Cartridges for weapons † with bursting charge</v>
      </c>
      <c r="G4" s="11" t="s">
        <v>12</v>
      </c>
      <c r="H4" t="s">
        <v>3646</v>
      </c>
    </row>
    <row r="5" spans="2:8" ht="17.399999999999999" customHeight="1" x14ac:dyDescent="0.25">
      <c r="B5" s="11" t="s">
        <v>45</v>
      </c>
      <c r="C5" s="11" t="s">
        <v>46</v>
      </c>
      <c r="D5" s="11"/>
      <c r="E5" t="s">
        <v>3628</v>
      </c>
      <c r="F5" t="str">
        <f t="shared" si="0"/>
        <v>UN 0006 / 1.1E /  / Cartridges for weapons † with bursting charge</v>
      </c>
      <c r="H5" t="s">
        <v>3646</v>
      </c>
    </row>
    <row r="6" spans="2:8" ht="17.399999999999999" customHeight="1" x14ac:dyDescent="0.25">
      <c r="B6" s="11" t="s">
        <v>47</v>
      </c>
      <c r="C6" s="11" t="s">
        <v>48</v>
      </c>
      <c r="D6" s="11"/>
      <c r="E6" t="s">
        <v>3628</v>
      </c>
      <c r="F6" t="str">
        <f t="shared" si="0"/>
        <v>UN 0007 / 1.2F /  / Cartridges for weapons † with bursting charge</v>
      </c>
      <c r="H6" t="s">
        <v>3646</v>
      </c>
    </row>
    <row r="7" spans="2:8" ht="17.399999999999999" customHeight="1" x14ac:dyDescent="0.25">
      <c r="B7" s="11" t="s">
        <v>49</v>
      </c>
      <c r="C7" s="11" t="s">
        <v>50</v>
      </c>
      <c r="D7" s="11"/>
      <c r="E7" t="s">
        <v>3629</v>
      </c>
      <c r="F7" t="str">
        <f t="shared" si="0"/>
        <v>UN 0009 / 1.2G /  / Ammunition, incendiary † with or without burster, expelling charge or propelling charge</v>
      </c>
      <c r="H7" t="s">
        <v>3646</v>
      </c>
    </row>
    <row r="8" spans="2:8" ht="17.399999999999999" customHeight="1" x14ac:dyDescent="0.25">
      <c r="B8" s="11" t="s">
        <v>51</v>
      </c>
      <c r="C8" s="11" t="s">
        <v>52</v>
      </c>
      <c r="D8" s="11"/>
      <c r="E8" t="s">
        <v>3629</v>
      </c>
      <c r="F8" t="str">
        <f t="shared" si="0"/>
        <v>UN 0010 / 1.3G /  / Ammunition, incendiary † with or without burster, expelling charge or propelling charge</v>
      </c>
      <c r="H8" t="s">
        <v>3646</v>
      </c>
    </row>
    <row r="9" spans="2:8" ht="17.399999999999999" customHeight="1" x14ac:dyDescent="0.25">
      <c r="B9" s="11" t="s">
        <v>53</v>
      </c>
      <c r="C9" s="11" t="s">
        <v>54</v>
      </c>
      <c r="D9" s="11"/>
      <c r="E9" t="s">
        <v>3630</v>
      </c>
      <c r="F9" t="str">
        <f t="shared" si="0"/>
        <v>UN 0012 / 1.4S /  / Cartridges for weapons, inert projectile †</v>
      </c>
      <c r="H9" t="s">
        <v>3646</v>
      </c>
    </row>
    <row r="10" spans="2:8" ht="17.399999999999999" customHeight="1" x14ac:dyDescent="0.25">
      <c r="B10" s="11" t="s">
        <v>53</v>
      </c>
      <c r="C10" s="11" t="s">
        <v>54</v>
      </c>
      <c r="D10" s="11"/>
      <c r="E10" t="s">
        <v>3631</v>
      </c>
      <c r="F10" t="str">
        <f t="shared" si="0"/>
        <v>UN 0012 / 1.4S /  / Cartridges, small arms †</v>
      </c>
      <c r="H10" t="s">
        <v>3646</v>
      </c>
    </row>
    <row r="11" spans="2:8" ht="17.399999999999999" customHeight="1" x14ac:dyDescent="0.25">
      <c r="B11" s="11" t="s">
        <v>55</v>
      </c>
      <c r="C11" s="11" t="s">
        <v>54</v>
      </c>
      <c r="D11" s="11"/>
      <c r="E11" t="s">
        <v>3632</v>
      </c>
      <c r="F11" t="str">
        <f t="shared" si="0"/>
        <v>UN 0014 / 1.4S /  / Cartridges for tools, blank †</v>
      </c>
      <c r="H11" t="s">
        <v>3646</v>
      </c>
    </row>
    <row r="12" spans="2:8" ht="17.399999999999999" customHeight="1" x14ac:dyDescent="0.25">
      <c r="B12" s="11" t="s">
        <v>55</v>
      </c>
      <c r="C12" s="11" t="s">
        <v>54</v>
      </c>
      <c r="D12" s="11"/>
      <c r="E12" t="s">
        <v>3633</v>
      </c>
      <c r="F12" t="str">
        <f t="shared" si="0"/>
        <v>UN 0014 / 1.4S /  / Cartridges for weapons, blank †</v>
      </c>
      <c r="H12" t="s">
        <v>3646</v>
      </c>
    </row>
    <row r="13" spans="2:8" ht="17.399999999999999" customHeight="1" x14ac:dyDescent="0.25">
      <c r="B13" s="11" t="s">
        <v>55</v>
      </c>
      <c r="C13" s="11" t="s">
        <v>54</v>
      </c>
      <c r="D13" s="11"/>
      <c r="E13" t="s">
        <v>3634</v>
      </c>
      <c r="F13" t="str">
        <f t="shared" si="0"/>
        <v>UN 0014 / 1.4S /  / Cartridges, small arms, blank †</v>
      </c>
      <c r="H13" t="s">
        <v>3646</v>
      </c>
    </row>
    <row r="14" spans="2:8" ht="17.399999999999999" customHeight="1" x14ac:dyDescent="0.25">
      <c r="B14" s="11" t="s">
        <v>56</v>
      </c>
      <c r="C14" s="11" t="s">
        <v>50</v>
      </c>
      <c r="D14" s="11"/>
      <c r="E14" t="s">
        <v>3635</v>
      </c>
      <c r="F14" t="str">
        <f t="shared" si="0"/>
        <v>UN 0015 / 1.2G /  / Ammunition, smoke † with or without burster, expelling charge or propelling charge</v>
      </c>
      <c r="H14" t="s">
        <v>3646</v>
      </c>
    </row>
    <row r="15" spans="2:8" ht="17.399999999999999" customHeight="1" x14ac:dyDescent="0.25">
      <c r="B15" s="11" t="s">
        <v>57</v>
      </c>
      <c r="C15" s="11" t="s">
        <v>52</v>
      </c>
      <c r="D15" s="11"/>
      <c r="E15" t="s">
        <v>3635</v>
      </c>
      <c r="F15" t="str">
        <f t="shared" si="0"/>
        <v>UN 0016 / 1.3G /  / Ammunition, smoke † with or without burster, expelling charge or propelling charge</v>
      </c>
      <c r="H15" t="s">
        <v>3646</v>
      </c>
    </row>
    <row r="16" spans="2:8" ht="17.399999999999999" customHeight="1" x14ac:dyDescent="0.25">
      <c r="B16" s="11" t="s">
        <v>58</v>
      </c>
      <c r="C16" s="11" t="s">
        <v>50</v>
      </c>
      <c r="D16" s="11" t="s">
        <v>1641</v>
      </c>
      <c r="E16" t="s">
        <v>3636</v>
      </c>
      <c r="F16" t="str">
        <f t="shared" si="0"/>
        <v>UN 0018 / 1.2G / 6.1, 8 / Ammunition, tear-producing † with burster, expelling charge or propelling charge</v>
      </c>
      <c r="H16" t="s">
        <v>3646</v>
      </c>
    </row>
    <row r="17" spans="2:8" ht="17.399999999999999" customHeight="1" x14ac:dyDescent="0.25">
      <c r="B17" s="11" t="s">
        <v>59</v>
      </c>
      <c r="C17" s="11" t="s">
        <v>52</v>
      </c>
      <c r="D17" s="11" t="s">
        <v>1641</v>
      </c>
      <c r="E17" t="s">
        <v>3636</v>
      </c>
      <c r="F17" t="str">
        <f t="shared" si="0"/>
        <v>UN 0019 / 1.3G / 6.1, 8 / Ammunition, tear-producing † with burster, expelling charge or propelling charge</v>
      </c>
      <c r="H17" t="s">
        <v>3646</v>
      </c>
    </row>
    <row r="18" spans="2:8" ht="17.399999999999999" customHeight="1" x14ac:dyDescent="0.25">
      <c r="B18" s="11" t="s">
        <v>60</v>
      </c>
      <c r="C18" s="11" t="s">
        <v>61</v>
      </c>
      <c r="D18" s="11">
        <v>6.1</v>
      </c>
      <c r="E18" t="s">
        <v>3637</v>
      </c>
      <c r="F18" t="str">
        <f t="shared" si="0"/>
        <v>UN 0020 / 1.2K / 6.1 / Ammunition, toxic ★ † with burster, expelling charge or propelling charge</v>
      </c>
      <c r="H18" t="s">
        <v>3646</v>
      </c>
    </row>
    <row r="19" spans="2:8" ht="17.399999999999999" customHeight="1" x14ac:dyDescent="0.25">
      <c r="B19" s="11" t="s">
        <v>62</v>
      </c>
      <c r="C19" s="11" t="s">
        <v>63</v>
      </c>
      <c r="D19" s="11">
        <v>6.1</v>
      </c>
      <c r="E19" t="s">
        <v>3637</v>
      </c>
      <c r="F19" t="str">
        <f t="shared" si="0"/>
        <v>UN 0021 / 1.3K / 6.1 / Ammunition, toxic ★ † with burster, expelling charge or propelling charge</v>
      </c>
      <c r="H19" t="s">
        <v>3646</v>
      </c>
    </row>
    <row r="20" spans="2:8" ht="17.399999999999999" customHeight="1" x14ac:dyDescent="0.25">
      <c r="B20" s="11" t="s">
        <v>64</v>
      </c>
      <c r="C20" s="11" t="s">
        <v>42</v>
      </c>
      <c r="D20" s="11"/>
      <c r="E20" t="s">
        <v>3638</v>
      </c>
      <c r="F20" t="str">
        <f t="shared" si="0"/>
        <v>UN 0027 / 1.1D /  / Black powder † granular or as a meal</v>
      </c>
      <c r="H20" t="s">
        <v>3646</v>
      </c>
    </row>
    <row r="21" spans="2:8" ht="17.399999999999999" customHeight="1" x14ac:dyDescent="0.25">
      <c r="B21" s="11" t="s">
        <v>64</v>
      </c>
      <c r="C21" s="11" t="s">
        <v>42</v>
      </c>
      <c r="D21" s="11"/>
      <c r="E21" t="s">
        <v>3639</v>
      </c>
      <c r="F21" t="str">
        <f t="shared" si="0"/>
        <v>UN 0027 / 1.1D /  / Gunpowder † granular or as a meal</v>
      </c>
      <c r="H21" t="s">
        <v>3646</v>
      </c>
    </row>
    <row r="22" spans="2:8" ht="17.399999999999999" customHeight="1" x14ac:dyDescent="0.25">
      <c r="B22" s="11" t="s">
        <v>65</v>
      </c>
      <c r="C22" s="11" t="s">
        <v>42</v>
      </c>
      <c r="D22" s="11"/>
      <c r="E22" t="s">
        <v>3640</v>
      </c>
      <c r="F22" t="str">
        <f t="shared" si="0"/>
        <v>UN 0028 / 1.1D /  / Black powder, compressed †</v>
      </c>
      <c r="H22" t="s">
        <v>3646</v>
      </c>
    </row>
    <row r="23" spans="2:8" ht="17.399999999999999" customHeight="1" x14ac:dyDescent="0.25">
      <c r="B23" s="11" t="s">
        <v>65</v>
      </c>
      <c r="C23" s="11" t="s">
        <v>42</v>
      </c>
      <c r="D23" s="11"/>
      <c r="E23" t="s">
        <v>3641</v>
      </c>
      <c r="F23" t="str">
        <f t="shared" si="0"/>
        <v>UN 0028 / 1.1D /  / Black powder in pellets †</v>
      </c>
      <c r="H23" t="s">
        <v>3646</v>
      </c>
    </row>
    <row r="24" spans="2:8" ht="17.399999999999999" customHeight="1" x14ac:dyDescent="0.25">
      <c r="B24" s="11" t="s">
        <v>65</v>
      </c>
      <c r="C24" s="11" t="s">
        <v>42</v>
      </c>
      <c r="D24" s="11"/>
      <c r="E24" t="s">
        <v>3642</v>
      </c>
      <c r="F24" t="str">
        <f t="shared" si="0"/>
        <v>UN 0028 / 1.1D /  / Gunpowder, compressed †</v>
      </c>
      <c r="H24" t="s">
        <v>3646</v>
      </c>
    </row>
    <row r="25" spans="2:8" ht="17.399999999999999" customHeight="1" x14ac:dyDescent="0.25">
      <c r="B25" s="11" t="s">
        <v>65</v>
      </c>
      <c r="C25" s="11" t="s">
        <v>42</v>
      </c>
      <c r="D25" s="11"/>
      <c r="E25" t="s">
        <v>3643</v>
      </c>
      <c r="F25" t="str">
        <f t="shared" si="0"/>
        <v>UN 0028 / 1.1D /  / Gunpowder in pellets †</v>
      </c>
      <c r="H25" t="s">
        <v>3646</v>
      </c>
    </row>
    <row r="26" spans="2:8" ht="17.399999999999999" customHeight="1" x14ac:dyDescent="0.25">
      <c r="B26" s="11" t="s">
        <v>66</v>
      </c>
      <c r="C26" s="11" t="s">
        <v>67</v>
      </c>
      <c r="D26" s="11"/>
      <c r="E26" t="s">
        <v>3644</v>
      </c>
      <c r="F26" t="str">
        <f t="shared" si="0"/>
        <v>UN 0029 / 1.1B /  / Detonators, non-electric † for blasting</v>
      </c>
      <c r="H26" t="s">
        <v>3646</v>
      </c>
    </row>
    <row r="27" spans="2:8" ht="17.399999999999999" customHeight="1" x14ac:dyDescent="0.25">
      <c r="B27" s="11" t="s">
        <v>68</v>
      </c>
      <c r="C27" s="11" t="s">
        <v>67</v>
      </c>
      <c r="D27" s="11"/>
      <c r="E27" t="s">
        <v>3647</v>
      </c>
      <c r="F27" t="str">
        <f t="shared" si="0"/>
        <v>UN 0030 / 1.1B /  / Detonators, electric † for blasting</v>
      </c>
      <c r="H27" t="s">
        <v>3646</v>
      </c>
    </row>
    <row r="28" spans="2:8" ht="17.399999999999999" customHeight="1" x14ac:dyDescent="0.25">
      <c r="B28" s="11" t="s">
        <v>69</v>
      </c>
      <c r="C28" s="11" t="s">
        <v>44</v>
      </c>
      <c r="D28" s="11"/>
      <c r="E28" t="s">
        <v>3648</v>
      </c>
      <c r="F28" t="str">
        <f t="shared" si="0"/>
        <v>UN 0033 / 1.1F /  / Bombs † with bursting charge</v>
      </c>
      <c r="H28" t="s">
        <v>3646</v>
      </c>
    </row>
    <row r="29" spans="2:8" ht="17.399999999999999" customHeight="1" x14ac:dyDescent="0.25">
      <c r="B29" s="11" t="s">
        <v>70</v>
      </c>
      <c r="C29" s="11" t="s">
        <v>42</v>
      </c>
      <c r="D29" s="11"/>
      <c r="E29" t="s">
        <v>3648</v>
      </c>
      <c r="F29" t="str">
        <f t="shared" si="0"/>
        <v>UN 0034 / 1.1D /  / Bombs † with bursting charge</v>
      </c>
      <c r="H29" t="s">
        <v>3646</v>
      </c>
    </row>
    <row r="30" spans="2:8" ht="17.399999999999999" customHeight="1" x14ac:dyDescent="0.25">
      <c r="B30" s="11" t="s">
        <v>71</v>
      </c>
      <c r="C30" s="11" t="s">
        <v>72</v>
      </c>
      <c r="D30" s="11"/>
      <c r="E30" t="s">
        <v>3648</v>
      </c>
      <c r="F30" t="str">
        <f t="shared" si="0"/>
        <v>UN 0035 / 1.2D /  / Bombs † with bursting charge</v>
      </c>
      <c r="H30" t="s">
        <v>3646</v>
      </c>
    </row>
    <row r="31" spans="2:8" ht="17.399999999999999" customHeight="1" x14ac:dyDescent="0.25">
      <c r="B31" s="11" t="s">
        <v>73</v>
      </c>
      <c r="C31" s="11" t="s">
        <v>44</v>
      </c>
      <c r="D31" s="11"/>
      <c r="E31" t="s">
        <v>3649</v>
      </c>
      <c r="F31" t="str">
        <f t="shared" si="0"/>
        <v>UN 0037 / 1.1F /  / Bombs, photo-flash †</v>
      </c>
      <c r="H31" t="s">
        <v>3646</v>
      </c>
    </row>
    <row r="32" spans="2:8" ht="17.399999999999999" customHeight="1" x14ac:dyDescent="0.25">
      <c r="B32" s="11" t="s">
        <v>74</v>
      </c>
      <c r="C32" s="11" t="s">
        <v>42</v>
      </c>
      <c r="D32" s="11"/>
      <c r="E32" t="s">
        <v>3649</v>
      </c>
      <c r="F32" t="str">
        <f t="shared" si="0"/>
        <v>UN 0038 / 1.1D /  / Bombs, photo-flash †</v>
      </c>
      <c r="H32" t="s">
        <v>3646</v>
      </c>
    </row>
    <row r="33" spans="2:8" ht="17.399999999999999" customHeight="1" x14ac:dyDescent="0.25">
      <c r="B33" s="11" t="s">
        <v>75</v>
      </c>
      <c r="C33" s="11" t="s">
        <v>50</v>
      </c>
      <c r="D33" s="11"/>
      <c r="E33" t="s">
        <v>3649</v>
      </c>
      <c r="F33" t="str">
        <f t="shared" si="0"/>
        <v>UN 0039 / 1.2G /  / Bombs, photo-flash †</v>
      </c>
      <c r="H33" t="s">
        <v>3646</v>
      </c>
    </row>
    <row r="34" spans="2:8" ht="17.399999999999999" customHeight="1" x14ac:dyDescent="0.25">
      <c r="B34" s="11" t="s">
        <v>76</v>
      </c>
      <c r="C34" s="11" t="s">
        <v>42</v>
      </c>
      <c r="D34" s="11"/>
      <c r="E34" t="s">
        <v>3650</v>
      </c>
      <c r="F34" t="str">
        <f t="shared" si="0"/>
        <v>UN 0042 / 1.1D /  / Boosters † without detonator</v>
      </c>
      <c r="H34" t="s">
        <v>3646</v>
      </c>
    </row>
    <row r="35" spans="2:8" ht="17.399999999999999" customHeight="1" x14ac:dyDescent="0.25">
      <c r="B35" s="11" t="s">
        <v>77</v>
      </c>
      <c r="C35" s="11" t="s">
        <v>42</v>
      </c>
      <c r="D35" s="11"/>
      <c r="E35" t="s">
        <v>3651</v>
      </c>
      <c r="F35" t="str">
        <f t="shared" si="0"/>
        <v>UN 0043 / 1.1D /  / Bursters † explosive</v>
      </c>
      <c r="H35" t="s">
        <v>3646</v>
      </c>
    </row>
    <row r="36" spans="2:8" ht="17.399999999999999" customHeight="1" x14ac:dyDescent="0.25">
      <c r="B36" s="11" t="s">
        <v>78</v>
      </c>
      <c r="C36" s="11" t="s">
        <v>54</v>
      </c>
      <c r="D36" s="11"/>
      <c r="E36" t="s">
        <v>3652</v>
      </c>
      <c r="F36" t="str">
        <f t="shared" si="0"/>
        <v>UN 0044 / 1.4S /  / Primers, cap type †</v>
      </c>
      <c r="H36" t="s">
        <v>3646</v>
      </c>
    </row>
    <row r="37" spans="2:8" ht="17.399999999999999" customHeight="1" x14ac:dyDescent="0.25">
      <c r="B37" s="11" t="s">
        <v>79</v>
      </c>
      <c r="C37" s="11" t="s">
        <v>42</v>
      </c>
      <c r="D37" s="11"/>
      <c r="E37" t="s">
        <v>3653</v>
      </c>
      <c r="F37" t="str">
        <f t="shared" si="0"/>
        <v>UN 0048 / 1.1D /  / Charges, demolition †</v>
      </c>
      <c r="H37" t="s">
        <v>3646</v>
      </c>
    </row>
    <row r="38" spans="2:8" ht="17.399999999999999" customHeight="1" x14ac:dyDescent="0.25">
      <c r="B38" s="11" t="s">
        <v>80</v>
      </c>
      <c r="C38" s="11" t="s">
        <v>81</v>
      </c>
      <c r="D38" s="11"/>
      <c r="E38" t="s">
        <v>3654</v>
      </c>
      <c r="F38" t="str">
        <f t="shared" si="0"/>
        <v>UN 0049 / 1.1G /  / Cartridges, flash †</v>
      </c>
      <c r="H38" t="s">
        <v>3646</v>
      </c>
    </row>
    <row r="39" spans="2:8" ht="17.399999999999999" customHeight="1" x14ac:dyDescent="0.25">
      <c r="B39" s="11" t="s">
        <v>82</v>
      </c>
      <c r="C39" s="11" t="s">
        <v>52</v>
      </c>
      <c r="D39" s="11"/>
      <c r="E39" t="s">
        <v>3654</v>
      </c>
      <c r="F39" t="str">
        <f t="shared" si="0"/>
        <v>UN 0050 / 1.3G /  / Cartridges, flash †</v>
      </c>
      <c r="H39" t="s">
        <v>3646</v>
      </c>
    </row>
    <row r="40" spans="2:8" ht="17.399999999999999" customHeight="1" x14ac:dyDescent="0.25">
      <c r="B40" s="11" t="s">
        <v>83</v>
      </c>
      <c r="C40" s="11" t="s">
        <v>52</v>
      </c>
      <c r="D40" s="11"/>
      <c r="E40" t="s">
        <v>3655</v>
      </c>
      <c r="F40" t="str">
        <f t="shared" si="0"/>
        <v>UN 0054 / 1.3G /  / Cartridges, signal †</v>
      </c>
      <c r="H40" t="s">
        <v>3646</v>
      </c>
    </row>
    <row r="41" spans="2:8" ht="17.399999999999999" customHeight="1" x14ac:dyDescent="0.25">
      <c r="B41" s="11" t="s">
        <v>84</v>
      </c>
      <c r="C41" s="11" t="s">
        <v>54</v>
      </c>
      <c r="D41" s="11"/>
      <c r="E41" t="s">
        <v>3656</v>
      </c>
      <c r="F41" t="str">
        <f t="shared" si="0"/>
        <v>UN 0055 / 1.4S /  / Cases, cartridge, empty, with primer †</v>
      </c>
      <c r="H41" t="s">
        <v>3646</v>
      </c>
    </row>
    <row r="42" spans="2:8" ht="17.399999999999999" customHeight="1" x14ac:dyDescent="0.25">
      <c r="B42" s="11" t="s">
        <v>85</v>
      </c>
      <c r="C42" s="11" t="s">
        <v>42</v>
      </c>
      <c r="D42" s="11"/>
      <c r="E42" t="s">
        <v>3657</v>
      </c>
      <c r="F42" t="str">
        <f t="shared" si="0"/>
        <v>UN 0056 / 1.1D /  / Charges, depth †</v>
      </c>
      <c r="H42" t="s">
        <v>3646</v>
      </c>
    </row>
    <row r="43" spans="2:8" ht="17.399999999999999" customHeight="1" x14ac:dyDescent="0.25">
      <c r="B43" s="11" t="s">
        <v>86</v>
      </c>
      <c r="C43" s="11" t="s">
        <v>42</v>
      </c>
      <c r="D43" s="11"/>
      <c r="E43" t="s">
        <v>3658</v>
      </c>
      <c r="F43" t="str">
        <f t="shared" si="0"/>
        <v>UN 0059 / 1.1D /  / Charges, shaped † without detonator</v>
      </c>
      <c r="H43" t="s">
        <v>3646</v>
      </c>
    </row>
    <row r="44" spans="2:8" ht="17.399999999999999" customHeight="1" x14ac:dyDescent="0.25">
      <c r="B44" s="11" t="s">
        <v>87</v>
      </c>
      <c r="C44" s="11" t="s">
        <v>42</v>
      </c>
      <c r="D44" s="11"/>
      <c r="E44" t="s">
        <v>3659</v>
      </c>
      <c r="F44" t="str">
        <f t="shared" si="0"/>
        <v>UN 0060 / 1.1D /  / Charges, supplementary, explosive †</v>
      </c>
      <c r="H44" t="s">
        <v>3646</v>
      </c>
    </row>
    <row r="45" spans="2:8" ht="17.399999999999999" customHeight="1" x14ac:dyDescent="0.25">
      <c r="B45" s="11" t="s">
        <v>88</v>
      </c>
      <c r="C45" s="11" t="s">
        <v>42</v>
      </c>
      <c r="D45" s="11"/>
      <c r="E45" t="s">
        <v>3660</v>
      </c>
      <c r="F45" t="str">
        <f t="shared" si="0"/>
        <v>UN 0065 / 1.1D /  / Cord, detonating † flexible</v>
      </c>
      <c r="H45" t="s">
        <v>3646</v>
      </c>
    </row>
    <row r="46" spans="2:8" ht="17.399999999999999" customHeight="1" x14ac:dyDescent="0.25">
      <c r="B46" s="11" t="s">
        <v>89</v>
      </c>
      <c r="C46" s="11" t="s">
        <v>90</v>
      </c>
      <c r="D46" s="11"/>
      <c r="E46" t="s">
        <v>3661</v>
      </c>
      <c r="F46" t="str">
        <f t="shared" si="0"/>
        <v>UN 0066 / 1.4G /  / Cord, igniter †</v>
      </c>
      <c r="H46" t="s">
        <v>3646</v>
      </c>
    </row>
    <row r="47" spans="2:8" ht="17.399999999999999" customHeight="1" x14ac:dyDescent="0.25">
      <c r="B47" s="11" t="s">
        <v>91</v>
      </c>
      <c r="C47" s="11" t="s">
        <v>54</v>
      </c>
      <c r="D47" s="11"/>
      <c r="E47" t="s">
        <v>3662</v>
      </c>
      <c r="F47" t="str">
        <f t="shared" si="0"/>
        <v>UN 0070 / 1.4S /  / Cutters, cable, explosive †</v>
      </c>
      <c r="H47" t="s">
        <v>3646</v>
      </c>
    </row>
    <row r="48" spans="2:8" ht="17.399999999999999" customHeight="1" x14ac:dyDescent="0.25">
      <c r="B48" s="11" t="s">
        <v>92</v>
      </c>
      <c r="C48" s="11" t="s">
        <v>42</v>
      </c>
      <c r="D48" s="11"/>
      <c r="E48" t="s">
        <v>3663</v>
      </c>
      <c r="F48" t="str">
        <f t="shared" si="0"/>
        <v>UN 0072 / 1.1D /  / Cyclonite, wetted with not less than 15% water, by weight</v>
      </c>
      <c r="H48" t="s">
        <v>3646</v>
      </c>
    </row>
    <row r="49" spans="2:8" ht="17.399999999999999" customHeight="1" x14ac:dyDescent="0.25">
      <c r="B49" s="11" t="s">
        <v>92</v>
      </c>
      <c r="C49" s="11" t="s">
        <v>42</v>
      </c>
      <c r="D49" s="11"/>
      <c r="E49" t="s">
        <v>3664</v>
      </c>
      <c r="F49" t="str">
        <f t="shared" si="0"/>
        <v>UN 0072 / 1.1D /  / Cyclotrimethylenetrinitramine, wetted with 15% or more water, by weight</v>
      </c>
      <c r="H49" t="s">
        <v>3646</v>
      </c>
    </row>
    <row r="50" spans="2:8" ht="17.399999999999999" customHeight="1" x14ac:dyDescent="0.25">
      <c r="B50" s="11" t="s">
        <v>92</v>
      </c>
      <c r="C50" s="11" t="s">
        <v>42</v>
      </c>
      <c r="D50" s="11"/>
      <c r="E50" t="s">
        <v>3665</v>
      </c>
      <c r="F50" t="str">
        <f t="shared" si="0"/>
        <v>UN 0072 / 1.1D /  / Hexogen, wetted with not less than 15% water, by weight</v>
      </c>
      <c r="H50" t="s">
        <v>3646</v>
      </c>
    </row>
    <row r="51" spans="2:8" ht="17.399999999999999" customHeight="1" x14ac:dyDescent="0.25">
      <c r="B51" s="11" t="s">
        <v>92</v>
      </c>
      <c r="C51" s="11" t="s">
        <v>42</v>
      </c>
      <c r="D51" s="11"/>
      <c r="E51" t="s">
        <v>3666</v>
      </c>
      <c r="F51" t="str">
        <f t="shared" si="0"/>
        <v>UN 0072 / 1.1D /  / RDX, wetted with 15% or more water, by weight</v>
      </c>
      <c r="H51" t="s">
        <v>3646</v>
      </c>
    </row>
    <row r="52" spans="2:8" ht="17.399999999999999" customHeight="1" x14ac:dyDescent="0.25">
      <c r="B52" s="11" t="s">
        <v>93</v>
      </c>
      <c r="C52" s="11" t="s">
        <v>67</v>
      </c>
      <c r="D52" s="11"/>
      <c r="E52" t="s">
        <v>3667</v>
      </c>
      <c r="F52" t="str">
        <f t="shared" si="0"/>
        <v>UN 0073 / 1.1B /  / Detonators for ammunition †</v>
      </c>
      <c r="H52" t="s">
        <v>3646</v>
      </c>
    </row>
    <row r="53" spans="2:8" ht="17.399999999999999" customHeight="1" x14ac:dyDescent="0.25">
      <c r="B53" s="11" t="s">
        <v>94</v>
      </c>
      <c r="C53" s="11" t="s">
        <v>95</v>
      </c>
      <c r="D53" s="11"/>
      <c r="E53" t="s">
        <v>3668</v>
      </c>
      <c r="F53" t="str">
        <f t="shared" si="0"/>
        <v>UN 0074 / 1.1A /  / Diazodinitrophenol, wetted with not less than 40% water or mixture of alcohol and water, by weight</v>
      </c>
      <c r="H53" t="s">
        <v>3646</v>
      </c>
    </row>
    <row r="54" spans="2:8" ht="17.399999999999999" customHeight="1" x14ac:dyDescent="0.25">
      <c r="B54" s="11" t="s">
        <v>96</v>
      </c>
      <c r="C54" s="11" t="s">
        <v>42</v>
      </c>
      <c r="D54" s="11"/>
      <c r="E54" t="s">
        <v>3669</v>
      </c>
      <c r="F54" t="str">
        <f t="shared" si="0"/>
        <v>UN 0075 / 1.1D /  / Diethyleneglycol dinitrate, desensitized with 25% or more non-volatile, water insoluble phlegmatizer, by weight</v>
      </c>
      <c r="H54" t="s">
        <v>3646</v>
      </c>
    </row>
    <row r="55" spans="2:8" ht="17.399999999999999" customHeight="1" x14ac:dyDescent="0.25">
      <c r="B55" s="11" t="s">
        <v>97</v>
      </c>
      <c r="C55" s="11" t="s">
        <v>42</v>
      </c>
      <c r="D55" s="11">
        <v>6.1</v>
      </c>
      <c r="E55" t="s">
        <v>3670</v>
      </c>
      <c r="F55" t="str">
        <f t="shared" si="0"/>
        <v>UN 0076 / 1.1D / 6.1 / Dinitrophenol dry or wetted with less than 15% water, by weight</v>
      </c>
      <c r="H55" t="s">
        <v>3646</v>
      </c>
    </row>
    <row r="56" spans="2:8" ht="17.399999999999999" customHeight="1" x14ac:dyDescent="0.25">
      <c r="B56" s="11" t="s">
        <v>98</v>
      </c>
      <c r="C56" s="11" t="s">
        <v>99</v>
      </c>
      <c r="D56" s="11">
        <v>6.1</v>
      </c>
      <c r="E56" t="s">
        <v>3671</v>
      </c>
      <c r="F56" t="str">
        <f t="shared" si="0"/>
        <v>UN 0077 / 1.3C / 6.1 / Dinitrophenolates alkali metals, dry or wetted with less than 15% water, by weight</v>
      </c>
      <c r="H56" t="s">
        <v>3646</v>
      </c>
    </row>
    <row r="57" spans="2:8" ht="17.399999999999999" customHeight="1" x14ac:dyDescent="0.25">
      <c r="B57" s="11" t="s">
        <v>100</v>
      </c>
      <c r="C57" s="11" t="s">
        <v>42</v>
      </c>
      <c r="D57" s="11"/>
      <c r="E57" t="s">
        <v>3672</v>
      </c>
      <c r="F57" t="str">
        <f t="shared" si="0"/>
        <v>UN 0078 / 1.1D /  / Dinitroresorcinol dry or wetted with less than 15% water, by weight</v>
      </c>
      <c r="H57" t="s">
        <v>3646</v>
      </c>
    </row>
    <row r="58" spans="2:8" ht="17.399999999999999" customHeight="1" x14ac:dyDescent="0.25">
      <c r="B58" s="11" t="s">
        <v>101</v>
      </c>
      <c r="C58" s="11" t="s">
        <v>42</v>
      </c>
      <c r="D58" s="11"/>
      <c r="E58" t="s">
        <v>103</v>
      </c>
      <c r="F58" t="str">
        <f t="shared" si="0"/>
        <v>UN 0079 / 1.1D /  / Dipicrylamine</v>
      </c>
      <c r="H58" t="s">
        <v>3646</v>
      </c>
    </row>
    <row r="59" spans="2:8" ht="17.399999999999999" customHeight="1" x14ac:dyDescent="0.25">
      <c r="B59" s="11" t="s">
        <v>101</v>
      </c>
      <c r="C59" s="11" t="s">
        <v>42</v>
      </c>
      <c r="D59" s="11"/>
      <c r="E59" t="s">
        <v>102</v>
      </c>
      <c r="F59" t="str">
        <f t="shared" si="0"/>
        <v>UN 0079 / 1.1D /  / Hexanitrodiphenylamine</v>
      </c>
      <c r="H59" t="s">
        <v>3646</v>
      </c>
    </row>
    <row r="60" spans="2:8" ht="17.399999999999999" customHeight="1" x14ac:dyDescent="0.25">
      <c r="B60" s="11" t="s">
        <v>101</v>
      </c>
      <c r="C60" s="11" t="s">
        <v>42</v>
      </c>
      <c r="D60" s="11"/>
      <c r="E60" t="s">
        <v>104</v>
      </c>
      <c r="F60" t="str">
        <f t="shared" si="0"/>
        <v>UN 0079 / 1.1D /  / Hexyl</v>
      </c>
      <c r="H60" t="s">
        <v>3646</v>
      </c>
    </row>
    <row r="61" spans="2:8" ht="17.399999999999999" customHeight="1" x14ac:dyDescent="0.25">
      <c r="B61" s="11" t="s">
        <v>105</v>
      </c>
      <c r="C61" s="11" t="s">
        <v>42</v>
      </c>
      <c r="D61" s="11"/>
      <c r="E61" t="s">
        <v>3673</v>
      </c>
      <c r="F61" t="str">
        <f t="shared" si="0"/>
        <v>UN 0081 / 1.1D /  / Explosive, blasting, type A †</v>
      </c>
      <c r="H61" t="s">
        <v>3646</v>
      </c>
    </row>
    <row r="62" spans="2:8" ht="17.399999999999999" customHeight="1" x14ac:dyDescent="0.25">
      <c r="B62" s="11" t="s">
        <v>106</v>
      </c>
      <c r="C62" s="11" t="s">
        <v>42</v>
      </c>
      <c r="D62" s="11"/>
      <c r="E62" t="s">
        <v>3674</v>
      </c>
      <c r="F62" t="str">
        <f t="shared" si="0"/>
        <v>UN 0082 / 1.1D /  / Explosive, blasting, type B †</v>
      </c>
      <c r="H62" t="s">
        <v>3646</v>
      </c>
    </row>
    <row r="63" spans="2:8" ht="17.399999999999999" customHeight="1" x14ac:dyDescent="0.25">
      <c r="B63" s="11" t="s">
        <v>107</v>
      </c>
      <c r="C63" s="11" t="s">
        <v>42</v>
      </c>
      <c r="D63" s="11"/>
      <c r="E63" t="s">
        <v>3675</v>
      </c>
      <c r="F63" t="str">
        <f t="shared" si="0"/>
        <v>UN 0083 / 1.1D /  / Explosive, blasting, type C †</v>
      </c>
      <c r="H63" t="s">
        <v>3646</v>
      </c>
    </row>
    <row r="64" spans="2:8" ht="17.399999999999999" customHeight="1" x14ac:dyDescent="0.25">
      <c r="B64" s="11" t="s">
        <v>108</v>
      </c>
      <c r="C64" s="11" t="s">
        <v>42</v>
      </c>
      <c r="D64" s="11"/>
      <c r="E64" t="s">
        <v>3676</v>
      </c>
      <c r="F64" t="str">
        <f t="shared" si="0"/>
        <v>UN 0084 / 1.1D /  / Explosive, blasting, type D †</v>
      </c>
      <c r="H64" t="s">
        <v>3646</v>
      </c>
    </row>
    <row r="65" spans="2:8" ht="17.399999999999999" customHeight="1" x14ac:dyDescent="0.25">
      <c r="B65" s="11" t="s">
        <v>109</v>
      </c>
      <c r="C65" s="11" t="s">
        <v>110</v>
      </c>
      <c r="D65" s="11"/>
      <c r="E65" t="s">
        <v>3677</v>
      </c>
      <c r="F65" t="str">
        <f t="shared" si="0"/>
        <v>UN 0092 / 1.3D /  / Flares, surface †</v>
      </c>
      <c r="H65" t="s">
        <v>3646</v>
      </c>
    </row>
    <row r="66" spans="2:8" ht="17.399999999999999" customHeight="1" x14ac:dyDescent="0.25">
      <c r="B66" s="11" t="s">
        <v>111</v>
      </c>
      <c r="C66" s="11" t="s">
        <v>52</v>
      </c>
      <c r="D66" s="11"/>
      <c r="E66" t="s">
        <v>3678</v>
      </c>
      <c r="F66" t="str">
        <f t="shared" si="0"/>
        <v>UN 0093 / 1.3G /  / Flares, aerial †</v>
      </c>
      <c r="H66" t="s">
        <v>3646</v>
      </c>
    </row>
    <row r="67" spans="2:8" ht="17.399999999999999" customHeight="1" x14ac:dyDescent="0.25">
      <c r="B67" s="11" t="s">
        <v>112</v>
      </c>
      <c r="C67" s="11" t="s">
        <v>81</v>
      </c>
      <c r="D67" s="11"/>
      <c r="E67" t="s">
        <v>3679</v>
      </c>
      <c r="F67" t="str">
        <f t="shared" ref="F67:F130" si="1">_xlfn.TEXTJOIN(" / ",FALSE,B67:E67)</f>
        <v>UN 0094 / 1.1G /  / Flash powder †</v>
      </c>
      <c r="H67" t="s">
        <v>3646</v>
      </c>
    </row>
    <row r="68" spans="2:8" ht="17.399999999999999" customHeight="1" x14ac:dyDescent="0.25">
      <c r="B68" s="11" t="s">
        <v>113</v>
      </c>
      <c r="C68" s="11" t="s">
        <v>42</v>
      </c>
      <c r="D68" s="11"/>
      <c r="E68" t="s">
        <v>3680</v>
      </c>
      <c r="F68" t="str">
        <f t="shared" si="1"/>
        <v>UN 0099 / 1.1D /  / Fracturing devices, explosive † without detonator for oil wells</v>
      </c>
      <c r="H68" t="s">
        <v>3646</v>
      </c>
    </row>
    <row r="69" spans="2:8" ht="17.399999999999999" customHeight="1" x14ac:dyDescent="0.25">
      <c r="B69" s="11" t="s">
        <v>114</v>
      </c>
      <c r="C69" s="11" t="s">
        <v>52</v>
      </c>
      <c r="D69" s="11"/>
      <c r="E69" t="s">
        <v>3681</v>
      </c>
      <c r="F69" t="str">
        <f t="shared" si="1"/>
        <v>UN 0101 / 1.3G /  / Fuse, non-detonating †</v>
      </c>
      <c r="H69" t="s">
        <v>3646</v>
      </c>
    </row>
    <row r="70" spans="2:8" ht="17.399999999999999" customHeight="1" x14ac:dyDescent="0.25">
      <c r="B70" s="11" t="s">
        <v>115</v>
      </c>
      <c r="C70" s="11" t="s">
        <v>72</v>
      </c>
      <c r="D70" s="11"/>
      <c r="E70" t="s">
        <v>3682</v>
      </c>
      <c r="F70" t="str">
        <f t="shared" si="1"/>
        <v>UN 0102 / 1.2D /  / Cord, detonating † metal clad</v>
      </c>
      <c r="H70" t="s">
        <v>3646</v>
      </c>
    </row>
    <row r="71" spans="2:8" ht="17.399999999999999" customHeight="1" x14ac:dyDescent="0.25">
      <c r="B71" s="11" t="s">
        <v>115</v>
      </c>
      <c r="C71" s="11" t="s">
        <v>72</v>
      </c>
      <c r="D71" s="11"/>
      <c r="E71" t="s">
        <v>3683</v>
      </c>
      <c r="F71" t="str">
        <f t="shared" si="1"/>
        <v>UN 0102 / 1.2D /  / Fuse, detonating † metal clad</v>
      </c>
      <c r="H71" t="s">
        <v>3646</v>
      </c>
    </row>
    <row r="72" spans="2:8" ht="17.399999999999999" customHeight="1" x14ac:dyDescent="0.25">
      <c r="B72" s="11" t="s">
        <v>116</v>
      </c>
      <c r="C72" s="11" t="s">
        <v>90</v>
      </c>
      <c r="D72" s="11"/>
      <c r="E72" t="s">
        <v>3684</v>
      </c>
      <c r="F72" t="str">
        <f t="shared" si="1"/>
        <v>UN 0103 / 1.4G /  / Fuse, igniter † tubular, metal clad</v>
      </c>
      <c r="H72" t="s">
        <v>3646</v>
      </c>
    </row>
    <row r="73" spans="2:8" ht="17.399999999999999" customHeight="1" x14ac:dyDescent="0.25">
      <c r="B73" s="11" t="s">
        <v>117</v>
      </c>
      <c r="C73" s="11" t="s">
        <v>118</v>
      </c>
      <c r="D73" s="11"/>
      <c r="E73" t="s">
        <v>3685</v>
      </c>
      <c r="F73" t="str">
        <f t="shared" si="1"/>
        <v>UN 0104 / 1.4D /  / Cord, detonating, mild effect † metal clad</v>
      </c>
      <c r="H73" t="s">
        <v>3646</v>
      </c>
    </row>
    <row r="74" spans="2:8" ht="17.399999999999999" customHeight="1" x14ac:dyDescent="0.25">
      <c r="B74" s="11" t="s">
        <v>117</v>
      </c>
      <c r="C74" s="11" t="s">
        <v>118</v>
      </c>
      <c r="D74" s="11"/>
      <c r="E74" t="s">
        <v>3686</v>
      </c>
      <c r="F74" t="str">
        <f t="shared" si="1"/>
        <v>UN 0104 / 1.4D /  / Fuse, detonating, mild effect † metal clad</v>
      </c>
      <c r="H74" t="s">
        <v>3646</v>
      </c>
    </row>
    <row r="75" spans="2:8" ht="17.399999999999999" customHeight="1" x14ac:dyDescent="0.25">
      <c r="B75" s="11" t="s">
        <v>119</v>
      </c>
      <c r="C75" s="11" t="s">
        <v>54</v>
      </c>
      <c r="D75" s="11"/>
      <c r="E75" t="s">
        <v>3687</v>
      </c>
      <c r="F75" t="str">
        <f t="shared" si="1"/>
        <v>UN 0105 / 1.4S /  / Fuse, safety †</v>
      </c>
      <c r="H75" t="s">
        <v>3646</v>
      </c>
    </row>
    <row r="76" spans="2:8" ht="17.399999999999999" customHeight="1" x14ac:dyDescent="0.25">
      <c r="B76" s="11" t="s">
        <v>120</v>
      </c>
      <c r="C76" s="11" t="s">
        <v>67</v>
      </c>
      <c r="D76" s="11"/>
      <c r="E76" t="s">
        <v>3688</v>
      </c>
      <c r="F76" t="str">
        <f t="shared" si="1"/>
        <v>UN 0106 / 1.1B /  / Fuzes, detonating †</v>
      </c>
      <c r="H76" t="s">
        <v>3646</v>
      </c>
    </row>
    <row r="77" spans="2:8" ht="17.399999999999999" customHeight="1" x14ac:dyDescent="0.25">
      <c r="B77" s="11" t="s">
        <v>121</v>
      </c>
      <c r="C77" s="11" t="s">
        <v>122</v>
      </c>
      <c r="D77" s="11"/>
      <c r="E77" t="s">
        <v>3688</v>
      </c>
      <c r="F77" t="str">
        <f t="shared" si="1"/>
        <v>UN 0107 / 1.2B /  / Fuzes, detonating †</v>
      </c>
      <c r="H77" t="s">
        <v>3646</v>
      </c>
    </row>
    <row r="78" spans="2:8" ht="17.399999999999999" customHeight="1" x14ac:dyDescent="0.25">
      <c r="B78" s="11" t="s">
        <v>123</v>
      </c>
      <c r="C78" s="11" t="s">
        <v>54</v>
      </c>
      <c r="D78" s="11"/>
      <c r="E78" t="s">
        <v>3689</v>
      </c>
      <c r="F78" t="str">
        <f t="shared" si="1"/>
        <v>UN 0110 / 1.4S /  / Grenades, practice † hand or rifle</v>
      </c>
      <c r="H78" t="s">
        <v>3646</v>
      </c>
    </row>
    <row r="79" spans="2:8" ht="17.399999999999999" customHeight="1" x14ac:dyDescent="0.25">
      <c r="B79" s="11" t="s">
        <v>124</v>
      </c>
      <c r="C79" s="11" t="s">
        <v>95</v>
      </c>
      <c r="D79" s="11"/>
      <c r="E79" t="s">
        <v>3690</v>
      </c>
      <c r="F79" t="str">
        <f t="shared" si="1"/>
        <v>UN 0113 / 1.1A /  / Guanyl nitrosaminoguanylidene hydrazine, wetted with 30% or more water, by weight</v>
      </c>
      <c r="H79" t="s">
        <v>3646</v>
      </c>
    </row>
    <row r="80" spans="2:8" ht="17.399999999999999" customHeight="1" x14ac:dyDescent="0.25">
      <c r="B80" s="11" t="s">
        <v>125</v>
      </c>
      <c r="C80" s="11" t="s">
        <v>95</v>
      </c>
      <c r="D80" s="11"/>
      <c r="E80" t="s">
        <v>3691</v>
      </c>
      <c r="F80" t="str">
        <f t="shared" si="1"/>
        <v>UN 0114 / 1.1A /  / Guanyl nitrosaminoguanyltetrazene, wetted with 30% or more water or mixture of alcohol and water, by weight</v>
      </c>
      <c r="H80" t="s">
        <v>3646</v>
      </c>
    </row>
    <row r="81" spans="2:8" ht="17.399999999999999" customHeight="1" x14ac:dyDescent="0.25">
      <c r="B81" s="11" t="s">
        <v>125</v>
      </c>
      <c r="C81" s="11" t="s">
        <v>95</v>
      </c>
      <c r="D81" s="11"/>
      <c r="E81" t="s">
        <v>3692</v>
      </c>
      <c r="F81" t="str">
        <f t="shared" si="1"/>
        <v>UN 0114 / 1.1A /  / Tetrazene, wetted with 30% or more water, or mixture of alcohol and water, by weight</v>
      </c>
      <c r="H81" t="s">
        <v>3646</v>
      </c>
    </row>
    <row r="82" spans="2:8" ht="17.399999999999999" customHeight="1" x14ac:dyDescent="0.25">
      <c r="B82" s="11" t="s">
        <v>126</v>
      </c>
      <c r="C82" s="11" t="s">
        <v>42</v>
      </c>
      <c r="D82" s="11"/>
      <c r="E82" t="s">
        <v>3693</v>
      </c>
      <c r="F82" t="str">
        <f t="shared" si="1"/>
        <v>UN 0118 / 1.1D /  / Hexolite dry or wetted with less than 15% water, by weight</v>
      </c>
      <c r="H82" t="s">
        <v>3646</v>
      </c>
    </row>
    <row r="83" spans="2:8" ht="17.399999999999999" customHeight="1" x14ac:dyDescent="0.25">
      <c r="B83" s="11" t="s">
        <v>126</v>
      </c>
      <c r="C83" s="11" t="s">
        <v>42</v>
      </c>
      <c r="D83" s="11"/>
      <c r="E83" t="s">
        <v>3694</v>
      </c>
      <c r="F83" t="str">
        <f t="shared" si="1"/>
        <v>UN 0118 / 1.1D /  / Hexotol dry or wetted with less than 15% water, by weight</v>
      </c>
      <c r="H83" t="s">
        <v>3646</v>
      </c>
    </row>
    <row r="84" spans="2:8" ht="17.399999999999999" customHeight="1" x14ac:dyDescent="0.25">
      <c r="B84" s="11" t="s">
        <v>127</v>
      </c>
      <c r="C84" s="11" t="s">
        <v>81</v>
      </c>
      <c r="D84" s="11"/>
      <c r="E84" t="s">
        <v>3695</v>
      </c>
      <c r="F84" t="str">
        <f t="shared" si="1"/>
        <v>UN 0121 / 1.1G /  / Igniters †</v>
      </c>
      <c r="H84" t="s">
        <v>3646</v>
      </c>
    </row>
    <row r="85" spans="2:8" ht="17.399999999999999" customHeight="1" x14ac:dyDescent="0.25">
      <c r="B85" s="11" t="s">
        <v>128</v>
      </c>
      <c r="C85" s="11" t="s">
        <v>42</v>
      </c>
      <c r="D85" s="11"/>
      <c r="E85" t="s">
        <v>3696</v>
      </c>
      <c r="F85" t="str">
        <f t="shared" si="1"/>
        <v>UN 0124 / 1.1D /  / Jet perforating guns, charged, † oil well, without detonator</v>
      </c>
      <c r="H85" t="s">
        <v>3646</v>
      </c>
    </row>
    <row r="86" spans="2:8" ht="17.399999999999999" customHeight="1" x14ac:dyDescent="0.25">
      <c r="B86" s="11" t="s">
        <v>129</v>
      </c>
      <c r="C86" s="11" t="s">
        <v>95</v>
      </c>
      <c r="D86" s="11"/>
      <c r="E86" t="s">
        <v>3697</v>
      </c>
      <c r="F86" t="str">
        <f t="shared" si="1"/>
        <v>UN 0129 / 1.1A /  / Lead azide, wetted with 20% or more water or mixture of alcohol and water, by weight</v>
      </c>
      <c r="H86" t="s">
        <v>3646</v>
      </c>
    </row>
    <row r="87" spans="2:8" ht="17.399999999999999" customHeight="1" x14ac:dyDescent="0.25">
      <c r="B87" s="11" t="s">
        <v>130</v>
      </c>
      <c r="C87" s="11" t="s">
        <v>95</v>
      </c>
      <c r="D87" s="11"/>
      <c r="E87" t="s">
        <v>3698</v>
      </c>
      <c r="F87" t="str">
        <f t="shared" si="1"/>
        <v>UN 0130 / 1.1A /  / Lead styphnate, wetted with 20% or more water or mixture of alcohol and water, by weight</v>
      </c>
      <c r="H87" t="s">
        <v>3646</v>
      </c>
    </row>
    <row r="88" spans="2:8" ht="17.399999999999999" customHeight="1" x14ac:dyDescent="0.25">
      <c r="B88" s="11" t="s">
        <v>130</v>
      </c>
      <c r="C88" s="11" t="s">
        <v>95</v>
      </c>
      <c r="D88" s="11"/>
      <c r="E88" t="s">
        <v>3699</v>
      </c>
      <c r="F88" t="str">
        <f t="shared" si="1"/>
        <v>UN 0130 / 1.1A /  / Lead trinitroresorcinate, wetted with 20% or more water, or mixture of alcohol and water, by weight</v>
      </c>
      <c r="H88" t="s">
        <v>3646</v>
      </c>
    </row>
    <row r="89" spans="2:8" ht="17.399999999999999" customHeight="1" x14ac:dyDescent="0.25">
      <c r="B89" s="11" t="s">
        <v>131</v>
      </c>
      <c r="C89" s="11" t="s">
        <v>54</v>
      </c>
      <c r="D89" s="11"/>
      <c r="E89" t="s">
        <v>3700</v>
      </c>
      <c r="F89" t="str">
        <f t="shared" si="1"/>
        <v>UN 0131 / 1.4S /  / Lighters, fuse †</v>
      </c>
      <c r="H89" t="s">
        <v>3646</v>
      </c>
    </row>
    <row r="90" spans="2:8" ht="17.399999999999999" customHeight="1" x14ac:dyDescent="0.25">
      <c r="B90" s="11" t="s">
        <v>132</v>
      </c>
      <c r="C90" s="11" t="s">
        <v>99</v>
      </c>
      <c r="D90" s="11"/>
      <c r="E90" t="s">
        <v>133</v>
      </c>
      <c r="F90" t="str">
        <f t="shared" si="1"/>
        <v>UN 0132 / 1.3C /  / Deflagrating metal salts of aromatic nitroderivatives, n.o.s.</v>
      </c>
      <c r="H90" t="s">
        <v>3646</v>
      </c>
    </row>
    <row r="91" spans="2:8" ht="17.399999999999999" customHeight="1" x14ac:dyDescent="0.25">
      <c r="B91" s="11" t="s">
        <v>134</v>
      </c>
      <c r="C91" s="11" t="s">
        <v>42</v>
      </c>
      <c r="D91" s="11"/>
      <c r="E91" t="s">
        <v>3701</v>
      </c>
      <c r="F91" t="str">
        <f t="shared" si="1"/>
        <v>UN 0133 / 1.1D /  / Mannitol hexanitrate, wetted with 40% or more water or mixture of alcohol and water, by weight</v>
      </c>
      <c r="H91" t="s">
        <v>3646</v>
      </c>
    </row>
    <row r="92" spans="2:8" ht="17.399999999999999" customHeight="1" x14ac:dyDescent="0.25">
      <c r="B92" s="11" t="s">
        <v>134</v>
      </c>
      <c r="C92" s="11" t="s">
        <v>42</v>
      </c>
      <c r="D92" s="11"/>
      <c r="E92" t="s">
        <v>3702</v>
      </c>
      <c r="F92" t="str">
        <f t="shared" si="1"/>
        <v>UN 0133 / 1.1D /  / Nitromannite, wetted with 40% or more water, or mixture of alcohol and water, by weight</v>
      </c>
      <c r="H92" t="s">
        <v>3646</v>
      </c>
    </row>
    <row r="93" spans="2:8" ht="17.399999999999999" customHeight="1" x14ac:dyDescent="0.25">
      <c r="B93" s="11" t="s">
        <v>135</v>
      </c>
      <c r="C93" s="11" t="s">
        <v>95</v>
      </c>
      <c r="D93" s="11"/>
      <c r="E93" t="s">
        <v>3703</v>
      </c>
      <c r="F93" t="str">
        <f t="shared" si="1"/>
        <v>UN 0135 / 1.1A /  / Mercury fulminate, wetted with 20% or more water or mixture of alcohol and water, by weight</v>
      </c>
      <c r="H93" t="s">
        <v>3646</v>
      </c>
    </row>
    <row r="94" spans="2:8" ht="17.399999999999999" customHeight="1" x14ac:dyDescent="0.25">
      <c r="B94" s="11" t="s">
        <v>136</v>
      </c>
      <c r="C94" s="11" t="s">
        <v>44</v>
      </c>
      <c r="D94" s="11"/>
      <c r="E94" t="s">
        <v>3704</v>
      </c>
      <c r="F94" t="str">
        <f t="shared" si="1"/>
        <v>UN 0136 / 1.1F /  / Mines † with bursting charge</v>
      </c>
      <c r="H94" t="s">
        <v>3646</v>
      </c>
    </row>
    <row r="95" spans="2:8" ht="17.399999999999999" customHeight="1" x14ac:dyDescent="0.25">
      <c r="B95" s="11" t="s">
        <v>137</v>
      </c>
      <c r="C95" s="11" t="s">
        <v>42</v>
      </c>
      <c r="D95" s="11"/>
      <c r="E95" t="s">
        <v>3704</v>
      </c>
      <c r="F95" t="str">
        <f t="shared" si="1"/>
        <v>UN 0137 / 1.1D /  / Mines † with bursting charge</v>
      </c>
      <c r="H95" t="s">
        <v>3646</v>
      </c>
    </row>
    <row r="96" spans="2:8" ht="17.399999999999999" customHeight="1" x14ac:dyDescent="0.25">
      <c r="B96" s="11" t="s">
        <v>138</v>
      </c>
      <c r="C96" s="11" t="s">
        <v>72</v>
      </c>
      <c r="D96" s="11"/>
      <c r="E96" t="s">
        <v>3704</v>
      </c>
      <c r="F96" t="str">
        <f t="shared" si="1"/>
        <v>UN 0138 / 1.2D /  / Mines † with bursting charge</v>
      </c>
      <c r="H96" t="s">
        <v>3646</v>
      </c>
    </row>
    <row r="97" spans="2:8" ht="17.399999999999999" customHeight="1" x14ac:dyDescent="0.25">
      <c r="B97" s="11" t="s">
        <v>139</v>
      </c>
      <c r="C97" s="11" t="s">
        <v>42</v>
      </c>
      <c r="D97" s="11">
        <v>5.0999999999999996</v>
      </c>
      <c r="E97" t="s">
        <v>3705</v>
      </c>
      <c r="F97" t="str">
        <f t="shared" si="1"/>
        <v>UN 0143 / 1.1D / 5.1 / Nitroglycerin, desensitized with 40% or more non-volatile water-insoluble phlegmatizer, by weight</v>
      </c>
      <c r="H97" t="s">
        <v>3646</v>
      </c>
    </row>
    <row r="98" spans="2:8" ht="17.399999999999999" customHeight="1" x14ac:dyDescent="0.25">
      <c r="B98" s="11" t="s">
        <v>140</v>
      </c>
      <c r="C98" s="11" t="s">
        <v>42</v>
      </c>
      <c r="D98" s="11"/>
      <c r="E98" t="s">
        <v>3706</v>
      </c>
      <c r="F98" t="str">
        <f t="shared" si="1"/>
        <v>UN 0144 / 1.1D /  / Nitroglycerin solution in alcohol with 10% or less but more than 1% nitroglycerin</v>
      </c>
      <c r="H98" t="s">
        <v>3646</v>
      </c>
    </row>
    <row r="99" spans="2:8" ht="17.399999999999999" customHeight="1" x14ac:dyDescent="0.25">
      <c r="B99" s="11" t="s">
        <v>141</v>
      </c>
      <c r="C99" s="11" t="s">
        <v>42</v>
      </c>
      <c r="D99" s="11"/>
      <c r="E99" t="s">
        <v>3707</v>
      </c>
      <c r="F99" t="str">
        <f t="shared" si="1"/>
        <v>UN 0146 / 1.1D /  / Nitrostarch dry or wetted with less than 20% water, by weight</v>
      </c>
      <c r="H99" t="s">
        <v>3646</v>
      </c>
    </row>
    <row r="100" spans="2:8" ht="17.399999999999999" customHeight="1" x14ac:dyDescent="0.25">
      <c r="B100" s="11" t="s">
        <v>142</v>
      </c>
      <c r="C100" s="11" t="s">
        <v>42</v>
      </c>
      <c r="D100" s="11"/>
      <c r="E100" t="s">
        <v>143</v>
      </c>
      <c r="F100" t="str">
        <f t="shared" si="1"/>
        <v>UN 0147 / 1.1D /  / Nitro urea</v>
      </c>
      <c r="H100" t="s">
        <v>3646</v>
      </c>
    </row>
    <row r="101" spans="2:8" ht="17.399999999999999" customHeight="1" x14ac:dyDescent="0.25">
      <c r="B101" s="11" t="s">
        <v>144</v>
      </c>
      <c r="C101" s="11" t="s">
        <v>42</v>
      </c>
      <c r="D101" s="11"/>
      <c r="E101" t="s">
        <v>3708</v>
      </c>
      <c r="F101" t="str">
        <f t="shared" si="1"/>
        <v>UN 0150 / 1.1D /  / Pentaerythrite tetranitrate, desensitized with 15% or more phlegmatizer, by weight</v>
      </c>
      <c r="H101" t="s">
        <v>3646</v>
      </c>
    </row>
    <row r="102" spans="2:8" ht="17.399999999999999" customHeight="1" x14ac:dyDescent="0.25">
      <c r="B102" s="11" t="s">
        <v>144</v>
      </c>
      <c r="C102" s="11" t="s">
        <v>42</v>
      </c>
      <c r="D102" s="11"/>
      <c r="E102" t="s">
        <v>3709</v>
      </c>
      <c r="F102" t="str">
        <f t="shared" si="1"/>
        <v>UN 0150 / 1.1D /  / Pentaerythrite tetranitrate, wetted with 25% or more water, by weight</v>
      </c>
      <c r="H102" t="s">
        <v>3646</v>
      </c>
    </row>
    <row r="103" spans="2:8" ht="17.399999999999999" customHeight="1" x14ac:dyDescent="0.25">
      <c r="B103" s="11" t="s">
        <v>144</v>
      </c>
      <c r="C103" s="11" t="s">
        <v>42</v>
      </c>
      <c r="D103" s="11"/>
      <c r="E103" t="s">
        <v>3710</v>
      </c>
      <c r="F103" t="str">
        <f t="shared" si="1"/>
        <v>UN 0150 / 1.1D /  / Pentaerythritol tetranitrate, desensitized with 15% or more phlegmatizer, by weight</v>
      </c>
      <c r="H103" t="s">
        <v>3646</v>
      </c>
    </row>
    <row r="104" spans="2:8" ht="17.399999999999999" customHeight="1" x14ac:dyDescent="0.25">
      <c r="B104" s="11" t="s">
        <v>144</v>
      </c>
      <c r="C104" s="11" t="s">
        <v>42</v>
      </c>
      <c r="D104" s="11"/>
      <c r="E104" t="s">
        <v>3711</v>
      </c>
      <c r="F104" t="str">
        <f t="shared" si="1"/>
        <v>UN 0150 / 1.1D /  / Pentaerythritol tetranitrate, wetted with 25% or more water, by weight</v>
      </c>
      <c r="H104" t="s">
        <v>3646</v>
      </c>
    </row>
    <row r="105" spans="2:8" ht="17.399999999999999" customHeight="1" x14ac:dyDescent="0.25">
      <c r="B105" s="11" t="s">
        <v>144</v>
      </c>
      <c r="C105" s="11" t="s">
        <v>42</v>
      </c>
      <c r="D105" s="11"/>
      <c r="E105" t="s">
        <v>3712</v>
      </c>
      <c r="F105" t="str">
        <f t="shared" si="1"/>
        <v>UN 0150 / 1.1D /  / PETN, desensitized with 15% or more phlegmatizer, by weight</v>
      </c>
      <c r="H105" t="s">
        <v>3646</v>
      </c>
    </row>
    <row r="106" spans="2:8" ht="17.399999999999999" customHeight="1" x14ac:dyDescent="0.25">
      <c r="B106" s="11" t="s">
        <v>144</v>
      </c>
      <c r="C106" s="11" t="s">
        <v>42</v>
      </c>
      <c r="D106" s="11"/>
      <c r="E106" t="s">
        <v>3713</v>
      </c>
      <c r="F106" t="str">
        <f t="shared" si="1"/>
        <v>UN 0150 / 1.1D /  / PETN, wetted with 25% or more water, by weight</v>
      </c>
      <c r="H106" t="s">
        <v>3646</v>
      </c>
    </row>
    <row r="107" spans="2:8" ht="17.399999999999999" customHeight="1" x14ac:dyDescent="0.25">
      <c r="B107" s="11" t="s">
        <v>145</v>
      </c>
      <c r="C107" s="11" t="s">
        <v>42</v>
      </c>
      <c r="D107" s="11"/>
      <c r="E107" t="s">
        <v>3714</v>
      </c>
      <c r="F107" t="str">
        <f t="shared" si="1"/>
        <v>UN 0151 / 1.1D /  / Pentolite dry or wetted with less than 15% water, by weight</v>
      </c>
      <c r="H107" t="s">
        <v>3646</v>
      </c>
    </row>
    <row r="108" spans="2:8" ht="17.399999999999999" customHeight="1" x14ac:dyDescent="0.25">
      <c r="B108" s="11" t="s">
        <v>146</v>
      </c>
      <c r="C108" s="11" t="s">
        <v>42</v>
      </c>
      <c r="D108" s="11"/>
      <c r="E108" t="s">
        <v>3038</v>
      </c>
      <c r="F108" t="str">
        <f t="shared" si="1"/>
        <v>UN 0153 / 1.1D /  / Picramide</v>
      </c>
      <c r="H108" t="s">
        <v>3646</v>
      </c>
    </row>
    <row r="109" spans="2:8" ht="17.399999999999999" customHeight="1" x14ac:dyDescent="0.25">
      <c r="B109" s="11" t="s">
        <v>146</v>
      </c>
      <c r="C109" s="11" t="s">
        <v>42</v>
      </c>
      <c r="D109" s="11"/>
      <c r="E109" t="s">
        <v>3715</v>
      </c>
      <c r="F109" t="str">
        <f t="shared" si="1"/>
        <v>UN 0153 / 1.1D /  / Trinitroaniline</v>
      </c>
      <c r="H109" t="s">
        <v>3646</v>
      </c>
    </row>
    <row r="110" spans="2:8" ht="17.399999999999999" customHeight="1" x14ac:dyDescent="0.25">
      <c r="B110" s="11" t="s">
        <v>147</v>
      </c>
      <c r="C110" s="11" t="s">
        <v>42</v>
      </c>
      <c r="D110" s="11"/>
      <c r="E110" t="s">
        <v>3716</v>
      </c>
      <c r="F110" t="str">
        <f t="shared" si="1"/>
        <v>UN 0154 / 1.1D /  / Picric acid dry or wetted with &lt; 30% water, by weight</v>
      </c>
      <c r="H110" t="s">
        <v>3646</v>
      </c>
    </row>
    <row r="111" spans="2:8" ht="17.399999999999999" customHeight="1" x14ac:dyDescent="0.25">
      <c r="B111" s="11" t="s">
        <v>147</v>
      </c>
      <c r="C111" s="11" t="s">
        <v>42</v>
      </c>
      <c r="D111" s="11"/>
      <c r="E111" t="s">
        <v>3717</v>
      </c>
      <c r="F111" t="str">
        <f t="shared" si="1"/>
        <v>UN 0154 / 1.1D /  / Trinitrophenol dry or wetted with &lt; 30% water, by weight</v>
      </c>
      <c r="H111" t="s">
        <v>3646</v>
      </c>
    </row>
    <row r="112" spans="2:8" ht="17.399999999999999" customHeight="1" x14ac:dyDescent="0.25">
      <c r="B112" s="11" t="s">
        <v>148</v>
      </c>
      <c r="C112" s="11" t="s">
        <v>42</v>
      </c>
      <c r="D112" s="11"/>
      <c r="E112" t="s">
        <v>3040</v>
      </c>
      <c r="F112" t="str">
        <f t="shared" si="1"/>
        <v>UN 0155 / 1.1D /  / Picryl chloride</v>
      </c>
      <c r="H112" t="s">
        <v>3646</v>
      </c>
    </row>
    <row r="113" spans="2:8" ht="17.399999999999999" customHeight="1" x14ac:dyDescent="0.25">
      <c r="B113" s="11" t="s">
        <v>148</v>
      </c>
      <c r="C113" s="11" t="s">
        <v>42</v>
      </c>
      <c r="D113" s="11"/>
      <c r="E113" t="s">
        <v>3039</v>
      </c>
      <c r="F113" t="str">
        <f t="shared" si="1"/>
        <v>UN 0155 / 1.1D /  / Trinitrochlorobenzene</v>
      </c>
      <c r="H113" t="s">
        <v>3646</v>
      </c>
    </row>
    <row r="114" spans="2:8" ht="17.399999999999999" customHeight="1" x14ac:dyDescent="0.25">
      <c r="B114" s="11" t="s">
        <v>149</v>
      </c>
      <c r="C114" s="11" t="s">
        <v>99</v>
      </c>
      <c r="D114" s="11"/>
      <c r="E114" t="s">
        <v>3718</v>
      </c>
      <c r="F114" t="str">
        <f t="shared" si="1"/>
        <v>UN 0159 / 1.3C /  / Powder cake, wetted † with 25% or more water, by weight</v>
      </c>
      <c r="H114" t="s">
        <v>3646</v>
      </c>
    </row>
    <row r="115" spans="2:8" ht="17.399999999999999" customHeight="1" x14ac:dyDescent="0.25">
      <c r="B115" s="11" t="s">
        <v>149</v>
      </c>
      <c r="C115" s="11" t="s">
        <v>99</v>
      </c>
      <c r="D115" s="11"/>
      <c r="E115" t="s">
        <v>3719</v>
      </c>
      <c r="F115" t="str">
        <f t="shared" si="1"/>
        <v>UN 0159 / 1.3C /  / Powder paste, wetted † with 25% or more water, by weight</v>
      </c>
      <c r="H115" t="s">
        <v>3646</v>
      </c>
    </row>
    <row r="116" spans="2:8" ht="17.399999999999999" customHeight="1" x14ac:dyDescent="0.25">
      <c r="B116" s="11" t="s">
        <v>150</v>
      </c>
      <c r="C116" s="11" t="s">
        <v>151</v>
      </c>
      <c r="D116" s="11"/>
      <c r="E116" t="s">
        <v>3720</v>
      </c>
      <c r="F116" t="str">
        <f t="shared" si="1"/>
        <v>UN 0160 / 1.1C /  / Powder, smokeless †</v>
      </c>
      <c r="H116" t="s">
        <v>3646</v>
      </c>
    </row>
    <row r="117" spans="2:8" ht="17.399999999999999" customHeight="1" x14ac:dyDescent="0.25">
      <c r="B117" s="11" t="s">
        <v>152</v>
      </c>
      <c r="C117" s="11" t="s">
        <v>99</v>
      </c>
      <c r="D117" s="11"/>
      <c r="E117" t="s">
        <v>3720</v>
      </c>
      <c r="F117" t="str">
        <f t="shared" si="1"/>
        <v>UN 0161 / 1.3C /  / Powder, smokeless †</v>
      </c>
      <c r="H117" t="s">
        <v>3646</v>
      </c>
    </row>
    <row r="118" spans="2:8" ht="17.399999999999999" customHeight="1" x14ac:dyDescent="0.25">
      <c r="B118" s="11" t="s">
        <v>153</v>
      </c>
      <c r="C118" s="11" t="s">
        <v>44</v>
      </c>
      <c r="D118" s="11"/>
      <c r="E118" t="s">
        <v>3721</v>
      </c>
      <c r="F118" t="str">
        <f t="shared" si="1"/>
        <v>UN 0167 / 1.1F /  / Projectiles † with bursting charge</v>
      </c>
      <c r="H118" t="s">
        <v>3646</v>
      </c>
    </row>
    <row r="119" spans="2:8" ht="17.399999999999999" customHeight="1" x14ac:dyDescent="0.25">
      <c r="B119" s="11" t="s">
        <v>154</v>
      </c>
      <c r="C119" s="11" t="s">
        <v>42</v>
      </c>
      <c r="D119" s="11"/>
      <c r="E119" t="s">
        <v>3721</v>
      </c>
      <c r="F119" t="str">
        <f t="shared" si="1"/>
        <v>UN 0168 / 1.1D /  / Projectiles † with bursting charge</v>
      </c>
      <c r="H119" t="s">
        <v>3646</v>
      </c>
    </row>
    <row r="120" spans="2:8" ht="17.399999999999999" customHeight="1" x14ac:dyDescent="0.25">
      <c r="B120" s="11" t="s">
        <v>155</v>
      </c>
      <c r="C120" s="11" t="s">
        <v>72</v>
      </c>
      <c r="D120" s="11"/>
      <c r="E120" t="s">
        <v>3721</v>
      </c>
      <c r="F120" t="str">
        <f t="shared" si="1"/>
        <v>UN 0169 / 1.2D /  / Projectiles † with bursting charge</v>
      </c>
      <c r="H120" t="s">
        <v>3646</v>
      </c>
    </row>
    <row r="121" spans="2:8" ht="17.399999999999999" customHeight="1" x14ac:dyDescent="0.25">
      <c r="B121" s="11" t="s">
        <v>156</v>
      </c>
      <c r="C121" s="11" t="s">
        <v>50</v>
      </c>
      <c r="D121" s="11"/>
      <c r="E121" t="s">
        <v>3722</v>
      </c>
      <c r="F121" t="str">
        <f t="shared" si="1"/>
        <v>UN 0171 / 1.2G /  / Ammunition, illuminating † with or without burster, expelling charge or propelling charge</v>
      </c>
      <c r="H121" t="s">
        <v>3646</v>
      </c>
    </row>
    <row r="122" spans="2:8" ht="17.399999999999999" customHeight="1" x14ac:dyDescent="0.25">
      <c r="B122" s="11" t="s">
        <v>157</v>
      </c>
      <c r="C122" s="11" t="s">
        <v>54</v>
      </c>
      <c r="D122" s="11"/>
      <c r="E122" t="s">
        <v>3723</v>
      </c>
      <c r="F122" t="str">
        <f t="shared" si="1"/>
        <v>UN 0173 / 1.4S /  / Release devices, explosive †</v>
      </c>
      <c r="H122" t="s">
        <v>3646</v>
      </c>
    </row>
    <row r="123" spans="2:8" ht="17.399999999999999" customHeight="1" x14ac:dyDescent="0.25">
      <c r="B123" s="11" t="s">
        <v>158</v>
      </c>
      <c r="C123" s="11" t="s">
        <v>54</v>
      </c>
      <c r="D123" s="11"/>
      <c r="E123" t="s">
        <v>159</v>
      </c>
      <c r="F123" t="str">
        <f t="shared" si="1"/>
        <v>UN 0174 / 1.4S /  / Rivets, explosive</v>
      </c>
      <c r="H123" t="s">
        <v>3646</v>
      </c>
    </row>
    <row r="124" spans="2:8" ht="17.399999999999999" customHeight="1" x14ac:dyDescent="0.25">
      <c r="B124" s="11" t="s">
        <v>160</v>
      </c>
      <c r="C124" s="11" t="s">
        <v>44</v>
      </c>
      <c r="D124" s="11"/>
      <c r="E124" t="s">
        <v>3724</v>
      </c>
      <c r="F124" t="str">
        <f t="shared" si="1"/>
        <v>UN 0180 / 1.1F /  / Rockets † with bursting charge</v>
      </c>
      <c r="H124" t="s">
        <v>3646</v>
      </c>
    </row>
    <row r="125" spans="2:8" ht="17.399999999999999" customHeight="1" x14ac:dyDescent="0.25">
      <c r="B125" s="11" t="s">
        <v>161</v>
      </c>
      <c r="C125" s="11" t="s">
        <v>46</v>
      </c>
      <c r="D125" s="11"/>
      <c r="E125" t="s">
        <v>3724</v>
      </c>
      <c r="F125" t="str">
        <f t="shared" si="1"/>
        <v>UN 0181 / 1.1E /  / Rockets † with bursting charge</v>
      </c>
      <c r="H125" t="s">
        <v>3646</v>
      </c>
    </row>
    <row r="126" spans="2:8" ht="17.399999999999999" customHeight="1" x14ac:dyDescent="0.25">
      <c r="B126" s="11" t="s">
        <v>162</v>
      </c>
      <c r="C126" s="11" t="s">
        <v>163</v>
      </c>
      <c r="D126" s="11"/>
      <c r="E126" t="s">
        <v>3724</v>
      </c>
      <c r="F126" t="str">
        <f t="shared" si="1"/>
        <v>UN 0182 / 1.2E /  / Rockets † with bursting charge</v>
      </c>
      <c r="H126" t="s">
        <v>3646</v>
      </c>
    </row>
    <row r="127" spans="2:8" ht="17.399999999999999" customHeight="1" x14ac:dyDescent="0.25">
      <c r="B127" s="11" t="s">
        <v>164</v>
      </c>
      <c r="C127" s="11" t="s">
        <v>99</v>
      </c>
      <c r="D127" s="11"/>
      <c r="E127" t="s">
        <v>3725</v>
      </c>
      <c r="F127" t="str">
        <f t="shared" si="1"/>
        <v>UN 0183 / 1.3C /  / Rockets † with inert head</v>
      </c>
      <c r="H127" t="s">
        <v>3646</v>
      </c>
    </row>
    <row r="128" spans="2:8" ht="17.399999999999999" customHeight="1" x14ac:dyDescent="0.25">
      <c r="B128" s="11" t="s">
        <v>165</v>
      </c>
      <c r="C128" s="11" t="s">
        <v>99</v>
      </c>
      <c r="D128" s="11"/>
      <c r="E128" t="s">
        <v>3726</v>
      </c>
      <c r="F128" t="str">
        <f t="shared" si="1"/>
        <v>UN 0186 / 1.3C /  / Rocket motors †</v>
      </c>
      <c r="H128" t="s">
        <v>3646</v>
      </c>
    </row>
    <row r="129" spans="2:8" ht="17.399999999999999" customHeight="1" x14ac:dyDescent="0.25">
      <c r="B129" s="11" t="s">
        <v>166</v>
      </c>
      <c r="C129" s="11">
        <v>1</v>
      </c>
      <c r="D129" s="11"/>
      <c r="E129" t="s">
        <v>3727</v>
      </c>
      <c r="F129" t="str">
        <f t="shared" si="1"/>
        <v>UN 0190 / 1 /  / Samples, explosive ★ other than initiating explosives</v>
      </c>
      <c r="H129" t="s">
        <v>3646</v>
      </c>
    </row>
    <row r="130" spans="2:8" ht="17.399999999999999" customHeight="1" x14ac:dyDescent="0.25">
      <c r="B130" s="11" t="s">
        <v>167</v>
      </c>
      <c r="C130" s="11" t="s">
        <v>90</v>
      </c>
      <c r="D130" s="11"/>
      <c r="E130" t="s">
        <v>3728</v>
      </c>
      <c r="F130" t="str">
        <f t="shared" si="1"/>
        <v>UN 0191 / 1.4G /  / Signal devices, hand †</v>
      </c>
      <c r="H130" t="s">
        <v>3646</v>
      </c>
    </row>
    <row r="131" spans="2:8" ht="17.399999999999999" customHeight="1" x14ac:dyDescent="0.25">
      <c r="B131" s="11" t="s">
        <v>168</v>
      </c>
      <c r="C131" s="11" t="s">
        <v>81</v>
      </c>
      <c r="D131" s="11"/>
      <c r="E131" t="s">
        <v>3729</v>
      </c>
      <c r="F131" t="str">
        <f t="shared" ref="F131:F194" si="2">_xlfn.TEXTJOIN(" / ",FALSE,B131:E131)</f>
        <v>UN 0192 / 1.1G /  / Signals, railway track, explosive †</v>
      </c>
      <c r="H131" t="s">
        <v>3646</v>
      </c>
    </row>
    <row r="132" spans="2:8" ht="17.399999999999999" customHeight="1" x14ac:dyDescent="0.25">
      <c r="B132" s="11" t="s">
        <v>169</v>
      </c>
      <c r="C132" s="11" t="s">
        <v>54</v>
      </c>
      <c r="D132" s="11"/>
      <c r="E132" t="s">
        <v>3729</v>
      </c>
      <c r="F132" t="str">
        <f t="shared" si="2"/>
        <v>UN 0193 / 1.4S /  / Signals, railway track, explosive †</v>
      </c>
      <c r="H132" t="s">
        <v>3646</v>
      </c>
    </row>
    <row r="133" spans="2:8" ht="17.399999999999999" customHeight="1" x14ac:dyDescent="0.25">
      <c r="B133" s="11" t="s">
        <v>170</v>
      </c>
      <c r="C133" s="11" t="s">
        <v>81</v>
      </c>
      <c r="D133" s="11"/>
      <c r="E133" t="s">
        <v>3730</v>
      </c>
      <c r="F133" t="str">
        <f t="shared" si="2"/>
        <v>UN 0194 / 1.1G /  / Signals, distress † ship</v>
      </c>
      <c r="H133" t="s">
        <v>3646</v>
      </c>
    </row>
    <row r="134" spans="2:8" ht="17.399999999999999" customHeight="1" x14ac:dyDescent="0.25">
      <c r="B134" s="11" t="s">
        <v>171</v>
      </c>
      <c r="C134" s="11" t="s">
        <v>52</v>
      </c>
      <c r="D134" s="11"/>
      <c r="E134" t="s">
        <v>3730</v>
      </c>
      <c r="F134" t="str">
        <f t="shared" si="2"/>
        <v>UN 0195 / 1.3G /  / Signals, distress † ship</v>
      </c>
      <c r="H134" t="s">
        <v>3646</v>
      </c>
    </row>
    <row r="135" spans="2:8" ht="17.399999999999999" customHeight="1" x14ac:dyDescent="0.25">
      <c r="B135" s="11" t="s">
        <v>172</v>
      </c>
      <c r="C135" s="11" t="s">
        <v>81</v>
      </c>
      <c r="D135" s="11"/>
      <c r="E135" t="s">
        <v>3731</v>
      </c>
      <c r="F135" t="str">
        <f t="shared" si="2"/>
        <v>UN 0196 / 1.1G /  / Signals, smoke †</v>
      </c>
      <c r="H135" t="s">
        <v>3646</v>
      </c>
    </row>
    <row r="136" spans="2:8" ht="17.399999999999999" customHeight="1" x14ac:dyDescent="0.25">
      <c r="B136" s="11" t="s">
        <v>173</v>
      </c>
      <c r="C136" s="11" t="s">
        <v>90</v>
      </c>
      <c r="D136" s="11"/>
      <c r="E136" t="s">
        <v>3731</v>
      </c>
      <c r="F136" t="str">
        <f t="shared" si="2"/>
        <v>UN 0197 / 1.4G /  / Signals, smoke †</v>
      </c>
      <c r="H136" t="s">
        <v>3646</v>
      </c>
    </row>
    <row r="137" spans="2:8" ht="17.399999999999999" customHeight="1" x14ac:dyDescent="0.25">
      <c r="B137" s="11" t="s">
        <v>174</v>
      </c>
      <c r="C137" s="11" t="s">
        <v>48</v>
      </c>
      <c r="D137" s="11"/>
      <c r="E137" t="s">
        <v>3732</v>
      </c>
      <c r="F137" t="str">
        <f t="shared" si="2"/>
        <v>UN 0204 / 1.2F /  / Sounding devices, explosive †</v>
      </c>
      <c r="H137" t="s">
        <v>3646</v>
      </c>
    </row>
    <row r="138" spans="2:8" ht="17.399999999999999" customHeight="1" x14ac:dyDescent="0.25">
      <c r="B138" s="11" t="s">
        <v>175</v>
      </c>
      <c r="C138" s="11" t="s">
        <v>42</v>
      </c>
      <c r="D138" s="11"/>
      <c r="E138" t="s">
        <v>176</v>
      </c>
      <c r="F138" t="str">
        <f t="shared" si="2"/>
        <v>UN 0207 / 1.1D /  / Tetranitroaniline</v>
      </c>
      <c r="H138" t="s">
        <v>3646</v>
      </c>
    </row>
    <row r="139" spans="2:8" ht="17.399999999999999" customHeight="1" x14ac:dyDescent="0.25">
      <c r="B139" s="11" t="s">
        <v>177</v>
      </c>
      <c r="C139" s="11" t="s">
        <v>42</v>
      </c>
      <c r="D139" s="11"/>
      <c r="E139" t="s">
        <v>3041</v>
      </c>
      <c r="F139" t="str">
        <f t="shared" si="2"/>
        <v>UN 0208 / 1.1D /  / Tetryl</v>
      </c>
      <c r="H139" t="s">
        <v>3646</v>
      </c>
    </row>
    <row r="140" spans="2:8" ht="17.399999999999999" customHeight="1" x14ac:dyDescent="0.25">
      <c r="B140" s="11" t="s">
        <v>177</v>
      </c>
      <c r="C140" s="11" t="s">
        <v>42</v>
      </c>
      <c r="D140" s="11"/>
      <c r="E140" t="s">
        <v>3042</v>
      </c>
      <c r="F140" t="str">
        <f t="shared" si="2"/>
        <v>UN 0208 / 1.1D /  / Trinitrophenylmethylnitramine</v>
      </c>
      <c r="H140" t="s">
        <v>3646</v>
      </c>
    </row>
    <row r="141" spans="2:8" ht="17.399999999999999" customHeight="1" x14ac:dyDescent="0.25">
      <c r="B141" s="11" t="s">
        <v>178</v>
      </c>
      <c r="C141" s="11" t="s">
        <v>42</v>
      </c>
      <c r="D141" s="11"/>
      <c r="E141" t="s">
        <v>3733</v>
      </c>
      <c r="F141" t="str">
        <f t="shared" si="2"/>
        <v>UN 0209 / 1.1D /  / TNT dry or wetted with &lt; 30% water, by weight</v>
      </c>
      <c r="H141" t="s">
        <v>3646</v>
      </c>
    </row>
    <row r="142" spans="2:8" ht="17.399999999999999" customHeight="1" x14ac:dyDescent="0.25">
      <c r="B142" s="11" t="s">
        <v>178</v>
      </c>
      <c r="C142" s="11" t="s">
        <v>42</v>
      </c>
      <c r="D142" s="11"/>
      <c r="E142" t="s">
        <v>3734</v>
      </c>
      <c r="F142" t="str">
        <f t="shared" si="2"/>
        <v>UN 0209 / 1.1D /  / Trinitrotoluene dry or wetted with &lt; 30% water, by weight</v>
      </c>
      <c r="H142" t="s">
        <v>3646</v>
      </c>
    </row>
    <row r="143" spans="2:8" ht="17.399999999999999" customHeight="1" x14ac:dyDescent="0.25">
      <c r="B143" s="11" t="s">
        <v>179</v>
      </c>
      <c r="C143" s="11" t="s">
        <v>52</v>
      </c>
      <c r="D143" s="11"/>
      <c r="E143" t="s">
        <v>3735</v>
      </c>
      <c r="F143" t="str">
        <f t="shared" si="2"/>
        <v>UN 0212 / 1.3G /  / Tracers for ammunition †</v>
      </c>
      <c r="H143" t="s">
        <v>3646</v>
      </c>
    </row>
    <row r="144" spans="2:8" ht="17.399999999999999" customHeight="1" x14ac:dyDescent="0.25">
      <c r="B144" s="11" t="s">
        <v>180</v>
      </c>
      <c r="C144" s="11" t="s">
        <v>42</v>
      </c>
      <c r="D144" s="11"/>
      <c r="E144" t="s">
        <v>181</v>
      </c>
      <c r="F144" t="str">
        <f t="shared" si="2"/>
        <v>UN 0213 / 1.1D /  / Trinitroanisole</v>
      </c>
      <c r="H144" t="s">
        <v>3646</v>
      </c>
    </row>
    <row r="145" spans="2:8" ht="17.399999999999999" customHeight="1" x14ac:dyDescent="0.25">
      <c r="B145" s="11" t="s">
        <v>182</v>
      </c>
      <c r="C145" s="11" t="s">
        <v>42</v>
      </c>
      <c r="D145" s="11"/>
      <c r="E145" t="s">
        <v>3736</v>
      </c>
      <c r="F145" t="str">
        <f t="shared" si="2"/>
        <v>UN 0214 / 1.1D /  / Trinitrobenzene dry or wetted with &lt; 30% water, by weight</v>
      </c>
      <c r="H145" t="s">
        <v>3646</v>
      </c>
    </row>
    <row r="146" spans="2:8" ht="17.399999999999999" customHeight="1" x14ac:dyDescent="0.25">
      <c r="B146" s="11" t="s">
        <v>183</v>
      </c>
      <c r="C146" s="11" t="s">
        <v>42</v>
      </c>
      <c r="D146" s="11"/>
      <c r="E146" t="s">
        <v>3737</v>
      </c>
      <c r="F146" t="str">
        <f t="shared" si="2"/>
        <v>UN 0215 / 1.1D /  / Trinitrobenzoic acid dry or wetted with &lt; 30% water, by weight</v>
      </c>
      <c r="H146" t="s">
        <v>3646</v>
      </c>
    </row>
    <row r="147" spans="2:8" ht="17.399999999999999" customHeight="1" x14ac:dyDescent="0.25">
      <c r="B147" s="11" t="s">
        <v>184</v>
      </c>
      <c r="C147" s="11" t="s">
        <v>42</v>
      </c>
      <c r="D147" s="11"/>
      <c r="E147" t="s">
        <v>3738</v>
      </c>
      <c r="F147" t="str">
        <f t="shared" si="2"/>
        <v>UN 0216 / 1.1D /  / Trinitro-m-cresol</v>
      </c>
      <c r="H147" t="s">
        <v>3646</v>
      </c>
    </row>
    <row r="148" spans="2:8" ht="17.399999999999999" customHeight="1" x14ac:dyDescent="0.25">
      <c r="B148" s="11" t="s">
        <v>185</v>
      </c>
      <c r="C148" s="11" t="s">
        <v>42</v>
      </c>
      <c r="D148" s="11"/>
      <c r="E148" t="s">
        <v>186</v>
      </c>
      <c r="F148" t="str">
        <f t="shared" si="2"/>
        <v>UN 0217 / 1.1D /  / Trinitronaphthalene</v>
      </c>
      <c r="H148" t="s">
        <v>3646</v>
      </c>
    </row>
    <row r="149" spans="2:8" ht="17.399999999999999" customHeight="1" x14ac:dyDescent="0.25">
      <c r="B149" s="11" t="s">
        <v>187</v>
      </c>
      <c r="C149" s="11" t="s">
        <v>42</v>
      </c>
      <c r="D149" s="11"/>
      <c r="E149" t="s">
        <v>188</v>
      </c>
      <c r="F149" t="str">
        <f t="shared" si="2"/>
        <v>UN 0218 / 1.1D /  / Trinitrophenetole</v>
      </c>
      <c r="H149" t="s">
        <v>3646</v>
      </c>
    </row>
    <row r="150" spans="2:8" ht="17.399999999999999" customHeight="1" x14ac:dyDescent="0.25">
      <c r="B150" s="11" t="s">
        <v>189</v>
      </c>
      <c r="C150" s="11" t="s">
        <v>42</v>
      </c>
      <c r="D150" s="11"/>
      <c r="E150" t="s">
        <v>3739</v>
      </c>
      <c r="F150" t="str">
        <f t="shared" si="2"/>
        <v>UN 0219 / 1.1D /  / Styphnic acid dry or wetted with less than 20% water, or mixture of alcohol and water, by weight</v>
      </c>
      <c r="H150" t="s">
        <v>3646</v>
      </c>
    </row>
    <row r="151" spans="2:8" ht="17.399999999999999" customHeight="1" x14ac:dyDescent="0.25">
      <c r="B151" s="11" t="s">
        <v>189</v>
      </c>
      <c r="C151" s="11" t="s">
        <v>42</v>
      </c>
      <c r="D151" s="11"/>
      <c r="E151" t="s">
        <v>3740</v>
      </c>
      <c r="F151" t="str">
        <f t="shared" si="2"/>
        <v>UN 0219 / 1.1D /  / Trinitroresorcinol dry or wetted with less than 20% water, or mixture of alcohol and water, by weight</v>
      </c>
      <c r="H151" t="s">
        <v>3646</v>
      </c>
    </row>
    <row r="152" spans="2:8" ht="17.399999999999999" customHeight="1" x14ac:dyDescent="0.25">
      <c r="B152" s="11" t="s">
        <v>190</v>
      </c>
      <c r="C152" s="11" t="s">
        <v>42</v>
      </c>
      <c r="D152" s="11"/>
      <c r="E152" t="s">
        <v>3741</v>
      </c>
      <c r="F152" t="str">
        <f t="shared" si="2"/>
        <v>UN 0220 / 1.1D /  / Urea nitrate dry or wetted with &lt; 20% water, by weight</v>
      </c>
      <c r="H152" t="s">
        <v>3646</v>
      </c>
    </row>
    <row r="153" spans="2:8" ht="17.399999999999999" customHeight="1" x14ac:dyDescent="0.25">
      <c r="B153" s="11" t="s">
        <v>191</v>
      </c>
      <c r="C153" s="11" t="s">
        <v>42</v>
      </c>
      <c r="D153" s="11"/>
      <c r="E153" t="s">
        <v>3742</v>
      </c>
      <c r="F153" t="str">
        <f t="shared" si="2"/>
        <v>UN 0221 / 1.1D /  / Warheads, torpedo † with bursting charge</v>
      </c>
      <c r="H153" t="s">
        <v>3646</v>
      </c>
    </row>
    <row r="154" spans="2:8" ht="17.399999999999999" customHeight="1" x14ac:dyDescent="0.25">
      <c r="B154" s="11" t="s">
        <v>192</v>
      </c>
      <c r="C154" s="11" t="s">
        <v>42</v>
      </c>
      <c r="D154" s="11"/>
      <c r="E154" t="s">
        <v>3547</v>
      </c>
      <c r="F154" t="str">
        <f t="shared" si="2"/>
        <v>UN 0222 / 1.1D /  / Ammonium nitrate</v>
      </c>
      <c r="H154" t="s">
        <v>3646</v>
      </c>
    </row>
    <row r="155" spans="2:8" ht="17.399999999999999" customHeight="1" x14ac:dyDescent="0.25">
      <c r="B155" s="11" t="s">
        <v>193</v>
      </c>
      <c r="C155" s="11" t="s">
        <v>95</v>
      </c>
      <c r="D155" s="11">
        <v>6.1</v>
      </c>
      <c r="E155" t="s">
        <v>3743</v>
      </c>
      <c r="F155" t="str">
        <f t="shared" si="2"/>
        <v>UN 0224 / 1.1A / 6.1 / Barium azide dry or wetted with less than 50% water, by weight</v>
      </c>
      <c r="H155" t="s">
        <v>3646</v>
      </c>
    </row>
    <row r="156" spans="2:8" ht="17.399999999999999" customHeight="1" x14ac:dyDescent="0.25">
      <c r="B156" s="11" t="s">
        <v>194</v>
      </c>
      <c r="C156" s="11" t="s">
        <v>67</v>
      </c>
      <c r="D156" s="11"/>
      <c r="E156" t="s">
        <v>3744</v>
      </c>
      <c r="F156" t="str">
        <f t="shared" si="2"/>
        <v>UN 0225 / 1.1B /  / Boosters with detonator †</v>
      </c>
      <c r="H156" t="s">
        <v>3646</v>
      </c>
    </row>
    <row r="157" spans="2:8" ht="17.399999999999999" customHeight="1" x14ac:dyDescent="0.25">
      <c r="B157" s="11" t="s">
        <v>195</v>
      </c>
      <c r="C157" s="11" t="s">
        <v>42</v>
      </c>
      <c r="D157" s="11"/>
      <c r="E157" t="s">
        <v>3745</v>
      </c>
      <c r="F157" t="str">
        <f t="shared" si="2"/>
        <v>UN 0226 / 1.1D /  / Cyclotetramethylenetetranitramine, wetted with 15% or more water, by weight</v>
      </c>
      <c r="H157" t="s">
        <v>3646</v>
      </c>
    </row>
    <row r="158" spans="2:8" ht="17.399999999999999" customHeight="1" x14ac:dyDescent="0.25">
      <c r="B158" s="11" t="s">
        <v>195</v>
      </c>
      <c r="C158" s="11" t="s">
        <v>42</v>
      </c>
      <c r="D158" s="11"/>
      <c r="E158" t="s">
        <v>3746</v>
      </c>
      <c r="F158" t="str">
        <f t="shared" si="2"/>
        <v>UN 0226 / 1.1D /  / HMX, wetted with not less than 15% water, by weight</v>
      </c>
      <c r="H158" t="s">
        <v>3646</v>
      </c>
    </row>
    <row r="159" spans="2:8" ht="17.399999999999999" customHeight="1" x14ac:dyDescent="0.25">
      <c r="B159" s="11" t="s">
        <v>195</v>
      </c>
      <c r="C159" s="11" t="s">
        <v>42</v>
      </c>
      <c r="D159" s="11"/>
      <c r="E159" t="s">
        <v>3747</v>
      </c>
      <c r="F159" t="str">
        <f t="shared" si="2"/>
        <v>UN 0226 / 1.1D /  / Octogen, wetted with not less than 15% water, by weight</v>
      </c>
      <c r="H159" t="s">
        <v>3646</v>
      </c>
    </row>
    <row r="160" spans="2:8" ht="17.399999999999999" customHeight="1" x14ac:dyDescent="0.25">
      <c r="B160" s="11" t="s">
        <v>196</v>
      </c>
      <c r="C160" s="11" t="s">
        <v>99</v>
      </c>
      <c r="D160" s="11"/>
      <c r="E160" t="s">
        <v>3748</v>
      </c>
      <c r="F160" t="str">
        <f t="shared" si="2"/>
        <v>UN 0234 / 1.3C /  / Sodium dinitro-o-cresolate dry or wetted with less than 15% water, by weight</v>
      </c>
      <c r="H160" t="s">
        <v>3646</v>
      </c>
    </row>
    <row r="161" spans="2:8" ht="17.399999999999999" customHeight="1" x14ac:dyDescent="0.25">
      <c r="B161" s="11" t="s">
        <v>197</v>
      </c>
      <c r="C161" s="11" t="s">
        <v>99</v>
      </c>
      <c r="D161" s="11"/>
      <c r="E161" t="s">
        <v>3749</v>
      </c>
      <c r="F161" t="str">
        <f t="shared" si="2"/>
        <v>UN 0235 / 1.3C /  / Sodium picramate dry or wetted with less than 20% water, by weight</v>
      </c>
      <c r="H161" t="s">
        <v>3646</v>
      </c>
    </row>
    <row r="162" spans="2:8" ht="17.399999999999999" customHeight="1" x14ac:dyDescent="0.25">
      <c r="B162" s="11" t="s">
        <v>198</v>
      </c>
      <c r="C162" s="11" t="s">
        <v>99</v>
      </c>
      <c r="D162" s="11"/>
      <c r="E162" t="s">
        <v>3750</v>
      </c>
      <c r="F162" t="str">
        <f t="shared" si="2"/>
        <v>UN 0236 / 1.3C /  / Zirconium picramate dry or wetted with less than 20% water, by weight</v>
      </c>
      <c r="H162" t="s">
        <v>3646</v>
      </c>
    </row>
    <row r="163" spans="2:8" ht="17.399999999999999" customHeight="1" x14ac:dyDescent="0.25">
      <c r="B163" s="11" t="s">
        <v>199</v>
      </c>
      <c r="C163" s="11" t="s">
        <v>118</v>
      </c>
      <c r="D163" s="11"/>
      <c r="E163" t="s">
        <v>3751</v>
      </c>
      <c r="F163" t="str">
        <f t="shared" si="2"/>
        <v>UN 0237 / 1.4D /  / Charges, shaped, flexible, linear †</v>
      </c>
      <c r="H163" t="s">
        <v>3646</v>
      </c>
    </row>
    <row r="164" spans="2:8" ht="17.399999999999999" customHeight="1" x14ac:dyDescent="0.25">
      <c r="B164" s="11" t="s">
        <v>200</v>
      </c>
      <c r="C164" s="11" t="s">
        <v>50</v>
      </c>
      <c r="D164" s="11"/>
      <c r="E164" t="s">
        <v>3752</v>
      </c>
      <c r="F164" t="str">
        <f t="shared" si="2"/>
        <v>UN 0238 / 1.2G /  / Rockets, line-throwing †</v>
      </c>
      <c r="H164" t="s">
        <v>3646</v>
      </c>
    </row>
    <row r="165" spans="2:8" ht="17.399999999999999" customHeight="1" x14ac:dyDescent="0.25">
      <c r="B165" s="11" t="s">
        <v>201</v>
      </c>
      <c r="C165" s="11" t="s">
        <v>52</v>
      </c>
      <c r="D165" s="11"/>
      <c r="E165" t="s">
        <v>3752</v>
      </c>
      <c r="F165" t="str">
        <f t="shared" si="2"/>
        <v>UN 0240 / 1.3G /  / Rockets, line-throwing †</v>
      </c>
      <c r="H165" t="s">
        <v>3646</v>
      </c>
    </row>
    <row r="166" spans="2:8" ht="17.399999999999999" customHeight="1" x14ac:dyDescent="0.25">
      <c r="B166" s="11" t="s">
        <v>202</v>
      </c>
      <c r="C166" s="11" t="s">
        <v>42</v>
      </c>
      <c r="D166" s="11"/>
      <c r="E166" t="s">
        <v>3753</v>
      </c>
      <c r="F166" t="str">
        <f t="shared" si="2"/>
        <v>UN 0241 / 1.1D /  / Explosive, blasting, type E †</v>
      </c>
      <c r="H166" t="s">
        <v>3646</v>
      </c>
    </row>
    <row r="167" spans="2:8" ht="17.399999999999999" customHeight="1" x14ac:dyDescent="0.25">
      <c r="B167" s="11" t="s">
        <v>203</v>
      </c>
      <c r="C167" s="11" t="s">
        <v>99</v>
      </c>
      <c r="D167" s="11"/>
      <c r="E167" t="s">
        <v>3754</v>
      </c>
      <c r="F167" t="str">
        <f t="shared" si="2"/>
        <v>UN 0242 / 1.3C /  / Charges, propelling, for cannon †</v>
      </c>
      <c r="H167" t="s">
        <v>3646</v>
      </c>
    </row>
    <row r="168" spans="2:8" ht="17.399999999999999" customHeight="1" x14ac:dyDescent="0.25">
      <c r="B168" s="11" t="s">
        <v>204</v>
      </c>
      <c r="C168" s="11" t="s">
        <v>205</v>
      </c>
      <c r="D168" s="11"/>
      <c r="E168" t="s">
        <v>3755</v>
      </c>
      <c r="F168" t="str">
        <f t="shared" si="2"/>
        <v>UN 0243 / 1.2H /  / Ammunition, incendiary, white phosphorus † with burster, expelling charge or propelling charge</v>
      </c>
      <c r="H168" t="s">
        <v>3646</v>
      </c>
    </row>
    <row r="169" spans="2:8" ht="17.399999999999999" customHeight="1" x14ac:dyDescent="0.25">
      <c r="B169" s="11" t="s">
        <v>206</v>
      </c>
      <c r="C169" s="11" t="s">
        <v>207</v>
      </c>
      <c r="D169" s="11"/>
      <c r="E169" t="s">
        <v>3755</v>
      </c>
      <c r="F169" t="str">
        <f t="shared" si="2"/>
        <v>UN 0244 / 1.3H /  / Ammunition, incendiary, white phosphorus † with burster, expelling charge or propelling charge</v>
      </c>
      <c r="H169" t="s">
        <v>3646</v>
      </c>
    </row>
    <row r="170" spans="2:8" ht="17.399999999999999" customHeight="1" x14ac:dyDescent="0.25">
      <c r="B170" s="11" t="s">
        <v>208</v>
      </c>
      <c r="C170" s="11" t="s">
        <v>205</v>
      </c>
      <c r="D170" s="11"/>
      <c r="E170" t="s">
        <v>3756</v>
      </c>
      <c r="F170" t="str">
        <f t="shared" si="2"/>
        <v>UN 0245 / 1.2H /  / Ammunition, smoke, white phosphorus † with burster, expelling charge or propelling charge</v>
      </c>
      <c r="H170" t="s">
        <v>3646</v>
      </c>
    </row>
    <row r="171" spans="2:8" ht="17.399999999999999" customHeight="1" x14ac:dyDescent="0.25">
      <c r="B171" s="11" t="s">
        <v>209</v>
      </c>
      <c r="C171" s="11" t="s">
        <v>207</v>
      </c>
      <c r="D171" s="11"/>
      <c r="E171" t="s">
        <v>3756</v>
      </c>
      <c r="F171" t="str">
        <f t="shared" si="2"/>
        <v>UN 0246 / 1.3H /  / Ammunition, smoke, white phosphorus † with burster, expelling charge or propelling charge</v>
      </c>
      <c r="H171" t="s">
        <v>3646</v>
      </c>
    </row>
    <row r="172" spans="2:8" ht="17.399999999999999" customHeight="1" x14ac:dyDescent="0.25">
      <c r="B172" s="11" t="s">
        <v>210</v>
      </c>
      <c r="C172" s="11" t="s">
        <v>211</v>
      </c>
      <c r="D172" s="11"/>
      <c r="E172" t="s">
        <v>3757</v>
      </c>
      <c r="F172" t="str">
        <f t="shared" si="2"/>
        <v>UN 0247 / 1.3J /  / Ammunition, incendiary † liquid or gel, with burster, expelling charge or propelling charge</v>
      </c>
      <c r="H172" t="s">
        <v>3646</v>
      </c>
    </row>
    <row r="173" spans="2:8" ht="17.399999999999999" customHeight="1" x14ac:dyDescent="0.25">
      <c r="B173" s="11" t="s">
        <v>212</v>
      </c>
      <c r="C173" s="11" t="s">
        <v>213</v>
      </c>
      <c r="D173" s="11"/>
      <c r="E173" t="s">
        <v>3758</v>
      </c>
      <c r="F173" t="str">
        <f t="shared" si="2"/>
        <v>UN 0248 / 1.2L /  / Contrivances, water-activated ★ † with burster, expelling charge or propelling charge</v>
      </c>
      <c r="H173" t="s">
        <v>3646</v>
      </c>
    </row>
    <row r="174" spans="2:8" ht="17.399999999999999" customHeight="1" x14ac:dyDescent="0.25">
      <c r="B174" s="11" t="s">
        <v>214</v>
      </c>
      <c r="C174" s="11" t="s">
        <v>215</v>
      </c>
      <c r="D174" s="11"/>
      <c r="E174" t="s">
        <v>3758</v>
      </c>
      <c r="F174" t="str">
        <f t="shared" si="2"/>
        <v>UN 0249 / 1.3L /  / Contrivances, water-activated ★ † with burster, expelling charge or propelling charge</v>
      </c>
      <c r="H174" t="s">
        <v>3646</v>
      </c>
    </row>
    <row r="175" spans="2:8" ht="17.399999999999999" customHeight="1" x14ac:dyDescent="0.25">
      <c r="B175" s="11" t="s">
        <v>216</v>
      </c>
      <c r="C175" s="11" t="s">
        <v>215</v>
      </c>
      <c r="D175" s="11"/>
      <c r="E175" t="s">
        <v>3759</v>
      </c>
      <c r="F175" t="str">
        <f t="shared" si="2"/>
        <v>UN 0250 / 1.3L /  / Rocket motors with hypergolic liquids † with or without expelling charge</v>
      </c>
      <c r="H175" t="s">
        <v>3646</v>
      </c>
    </row>
    <row r="176" spans="2:8" ht="17.399999999999999" customHeight="1" x14ac:dyDescent="0.25">
      <c r="B176" s="11" t="s">
        <v>217</v>
      </c>
      <c r="C176" s="11" t="s">
        <v>52</v>
      </c>
      <c r="D176" s="11"/>
      <c r="E176" t="s">
        <v>3722</v>
      </c>
      <c r="F176" t="str">
        <f t="shared" si="2"/>
        <v>UN 0254 / 1.3G /  / Ammunition, illuminating † with or without burster, expelling charge or propelling charge</v>
      </c>
      <c r="H176" t="s">
        <v>3646</v>
      </c>
    </row>
    <row r="177" spans="2:8" ht="17.399999999999999" customHeight="1" x14ac:dyDescent="0.25">
      <c r="B177" s="11" t="s">
        <v>218</v>
      </c>
      <c r="C177" s="11" t="s">
        <v>219</v>
      </c>
      <c r="D177" s="11"/>
      <c r="E177" t="s">
        <v>3647</v>
      </c>
      <c r="F177" t="str">
        <f t="shared" si="2"/>
        <v>UN 0255 / 1.4B /  / Detonators, electric † for blasting</v>
      </c>
      <c r="H177" t="s">
        <v>3646</v>
      </c>
    </row>
    <row r="178" spans="2:8" ht="17.399999999999999" customHeight="1" x14ac:dyDescent="0.25">
      <c r="B178" s="11" t="s">
        <v>220</v>
      </c>
      <c r="C178" s="11" t="s">
        <v>219</v>
      </c>
      <c r="D178" s="11"/>
      <c r="E178" t="s">
        <v>3688</v>
      </c>
      <c r="F178" t="str">
        <f t="shared" si="2"/>
        <v>UN 0257 / 1.4B /  / Fuzes, detonating †</v>
      </c>
      <c r="H178" t="s">
        <v>3646</v>
      </c>
    </row>
    <row r="179" spans="2:8" ht="17.399999999999999" customHeight="1" x14ac:dyDescent="0.25">
      <c r="B179" s="11" t="s">
        <v>221</v>
      </c>
      <c r="C179" s="11" t="s">
        <v>42</v>
      </c>
      <c r="D179" s="11"/>
      <c r="E179" t="s">
        <v>3760</v>
      </c>
      <c r="F179" t="str">
        <f t="shared" si="2"/>
        <v>UN 0266 / 1.1D /  / Octol dry or wetted with &lt; 15% water, by weight</v>
      </c>
      <c r="H179" t="s">
        <v>3646</v>
      </c>
    </row>
    <row r="180" spans="2:8" ht="17.399999999999999" customHeight="1" x14ac:dyDescent="0.25">
      <c r="B180" s="11" t="s">
        <v>221</v>
      </c>
      <c r="C180" s="11" t="s">
        <v>42</v>
      </c>
      <c r="D180" s="11"/>
      <c r="E180" t="s">
        <v>3761</v>
      </c>
      <c r="F180" t="str">
        <f t="shared" si="2"/>
        <v>UN 0266 / 1.1D /  / Octolite dry or wetted with &lt; 15% water, by weight</v>
      </c>
      <c r="H180" t="s">
        <v>3646</v>
      </c>
    </row>
    <row r="181" spans="2:8" ht="17.399999999999999" customHeight="1" x14ac:dyDescent="0.25">
      <c r="B181" s="11" t="s">
        <v>222</v>
      </c>
      <c r="C181" s="11" t="s">
        <v>219</v>
      </c>
      <c r="D181" s="11"/>
      <c r="E181" t="s">
        <v>3644</v>
      </c>
      <c r="F181" t="str">
        <f t="shared" si="2"/>
        <v>UN 0267 / 1.4B /  / Detonators, non-electric † for blasting</v>
      </c>
      <c r="H181" t="s">
        <v>3646</v>
      </c>
    </row>
    <row r="182" spans="2:8" ht="17.399999999999999" customHeight="1" x14ac:dyDescent="0.25">
      <c r="B182" s="11" t="s">
        <v>223</v>
      </c>
      <c r="C182" s="11" t="s">
        <v>122</v>
      </c>
      <c r="D182" s="11"/>
      <c r="E182" t="s">
        <v>3744</v>
      </c>
      <c r="F182" t="str">
        <f t="shared" si="2"/>
        <v>UN 0268 / 1.2B /  / Boosters with detonator †</v>
      </c>
      <c r="H182" t="s">
        <v>3646</v>
      </c>
    </row>
    <row r="183" spans="2:8" ht="17.399999999999999" customHeight="1" x14ac:dyDescent="0.25">
      <c r="B183" s="11" t="s">
        <v>224</v>
      </c>
      <c r="C183" s="11" t="s">
        <v>151</v>
      </c>
      <c r="D183" s="11"/>
      <c r="E183" t="s">
        <v>3762</v>
      </c>
      <c r="F183" t="str">
        <f t="shared" si="2"/>
        <v>UN 0271 / 1.1C /  / Charges, propelling †</v>
      </c>
      <c r="H183" t="s">
        <v>3646</v>
      </c>
    </row>
    <row r="184" spans="2:8" ht="17.399999999999999" customHeight="1" x14ac:dyDescent="0.25">
      <c r="B184" s="11" t="s">
        <v>225</v>
      </c>
      <c r="C184" s="11" t="s">
        <v>99</v>
      </c>
      <c r="D184" s="11"/>
      <c r="E184" t="s">
        <v>3762</v>
      </c>
      <c r="F184" t="str">
        <f t="shared" si="2"/>
        <v>UN 0272 / 1.3C /  / Charges, propelling †</v>
      </c>
      <c r="H184" t="s">
        <v>3646</v>
      </c>
    </row>
    <row r="185" spans="2:8" ht="17.399999999999999" customHeight="1" x14ac:dyDescent="0.25">
      <c r="B185" s="11" t="s">
        <v>226</v>
      </c>
      <c r="C185" s="11" t="s">
        <v>99</v>
      </c>
      <c r="D185" s="11"/>
      <c r="E185" t="s">
        <v>3763</v>
      </c>
      <c r="F185" t="str">
        <f t="shared" si="2"/>
        <v>UN 0275 / 1.3C /  / Cartridges, power device †</v>
      </c>
      <c r="H185" t="s">
        <v>3646</v>
      </c>
    </row>
    <row r="186" spans="2:8" ht="17.399999999999999" customHeight="1" x14ac:dyDescent="0.25">
      <c r="B186" s="11" t="s">
        <v>227</v>
      </c>
      <c r="C186" s="11" t="s">
        <v>228</v>
      </c>
      <c r="D186" s="11"/>
      <c r="E186" t="s">
        <v>3763</v>
      </c>
      <c r="F186" t="str">
        <f t="shared" si="2"/>
        <v>UN 0276 / 1.4C /  / Cartridges, power device †</v>
      </c>
      <c r="H186" t="s">
        <v>3646</v>
      </c>
    </row>
    <row r="187" spans="2:8" ht="17.399999999999999" customHeight="1" x14ac:dyDescent="0.25">
      <c r="B187" s="11" t="s">
        <v>229</v>
      </c>
      <c r="C187" s="11" t="s">
        <v>99</v>
      </c>
      <c r="D187" s="11"/>
      <c r="E187" t="s">
        <v>3764</v>
      </c>
      <c r="F187" t="str">
        <f t="shared" si="2"/>
        <v>UN 0277 / 1.3C /  / Cartridges, oil well †</v>
      </c>
      <c r="H187" t="s">
        <v>3646</v>
      </c>
    </row>
    <row r="188" spans="2:8" ht="17.399999999999999" customHeight="1" x14ac:dyDescent="0.25">
      <c r="B188" s="11" t="s">
        <v>230</v>
      </c>
      <c r="C188" s="11" t="s">
        <v>228</v>
      </c>
      <c r="D188" s="11"/>
      <c r="E188" t="s">
        <v>3764</v>
      </c>
      <c r="F188" t="str">
        <f t="shared" si="2"/>
        <v>UN 0278 / 1.4C /  / Cartridges, oil well †</v>
      </c>
      <c r="H188" t="s">
        <v>3646</v>
      </c>
    </row>
    <row r="189" spans="2:8" ht="17.399999999999999" customHeight="1" x14ac:dyDescent="0.25">
      <c r="B189" s="11" t="s">
        <v>231</v>
      </c>
      <c r="C189" s="11" t="s">
        <v>151</v>
      </c>
      <c r="D189" s="11"/>
      <c r="E189" t="s">
        <v>3754</v>
      </c>
      <c r="F189" t="str">
        <f t="shared" si="2"/>
        <v>UN 0279 / 1.1C /  / Charges, propelling, for cannon †</v>
      </c>
      <c r="H189" t="s">
        <v>3646</v>
      </c>
    </row>
    <row r="190" spans="2:8" ht="17.399999999999999" customHeight="1" x14ac:dyDescent="0.25">
      <c r="B190" s="11" t="s">
        <v>232</v>
      </c>
      <c r="C190" s="11" t="s">
        <v>151</v>
      </c>
      <c r="D190" s="11"/>
      <c r="E190" t="s">
        <v>3726</v>
      </c>
      <c r="F190" t="str">
        <f t="shared" si="2"/>
        <v>UN 0280 / 1.1C /  / Rocket motors †</v>
      </c>
      <c r="H190" t="s">
        <v>3646</v>
      </c>
    </row>
    <row r="191" spans="2:8" ht="17.399999999999999" customHeight="1" x14ac:dyDescent="0.25">
      <c r="B191" s="11" t="s">
        <v>233</v>
      </c>
      <c r="C191" s="11" t="s">
        <v>234</v>
      </c>
      <c r="D191" s="11"/>
      <c r="E191" t="s">
        <v>3726</v>
      </c>
      <c r="F191" t="str">
        <f t="shared" si="2"/>
        <v>UN 0281 / 1.2C /  / Rocket motors †</v>
      </c>
      <c r="H191" t="s">
        <v>3646</v>
      </c>
    </row>
    <row r="192" spans="2:8" ht="17.399999999999999" customHeight="1" x14ac:dyDescent="0.25">
      <c r="B192" s="11" t="s">
        <v>235</v>
      </c>
      <c r="C192" s="11" t="s">
        <v>42</v>
      </c>
      <c r="D192" s="11"/>
      <c r="E192" t="s">
        <v>3765</v>
      </c>
      <c r="F192" t="str">
        <f t="shared" si="2"/>
        <v>UN 0282 / 1.1D /  / Nitroguanidine dry or wetted with less than 20% water, by weight</v>
      </c>
      <c r="H192" t="s">
        <v>3646</v>
      </c>
    </row>
    <row r="193" spans="2:8" ht="17.399999999999999" customHeight="1" x14ac:dyDescent="0.25">
      <c r="B193" s="11" t="s">
        <v>235</v>
      </c>
      <c r="C193" s="11" t="s">
        <v>42</v>
      </c>
      <c r="D193" s="11"/>
      <c r="E193" t="s">
        <v>3766</v>
      </c>
      <c r="F193" t="str">
        <f t="shared" si="2"/>
        <v>UN 0282 / 1.1D /  / Picrite dry or wetted with less than 20% water, by weight</v>
      </c>
      <c r="H193" t="s">
        <v>3646</v>
      </c>
    </row>
    <row r="194" spans="2:8" ht="17.399999999999999" customHeight="1" x14ac:dyDescent="0.25">
      <c r="B194" s="11" t="s">
        <v>236</v>
      </c>
      <c r="C194" s="11" t="s">
        <v>72</v>
      </c>
      <c r="D194" s="11"/>
      <c r="E194" t="s">
        <v>3650</v>
      </c>
      <c r="F194" t="str">
        <f t="shared" si="2"/>
        <v>UN 0283 / 1.2D /  / Boosters † without detonator</v>
      </c>
      <c r="H194" t="s">
        <v>3646</v>
      </c>
    </row>
    <row r="195" spans="2:8" ht="17.399999999999999" customHeight="1" x14ac:dyDescent="0.25">
      <c r="B195" s="11" t="s">
        <v>237</v>
      </c>
      <c r="C195" s="11" t="s">
        <v>42</v>
      </c>
      <c r="D195" s="11"/>
      <c r="E195" t="s">
        <v>3767</v>
      </c>
      <c r="F195" t="str">
        <f t="shared" ref="F195:F258" si="3">_xlfn.TEXTJOIN(" / ",FALSE,B195:E195)</f>
        <v>UN 0284 / 1.1D /  / Grenades † hand or rifle, with bursting charge</v>
      </c>
      <c r="H195" t="s">
        <v>3646</v>
      </c>
    </row>
    <row r="196" spans="2:8" ht="17.399999999999999" customHeight="1" x14ac:dyDescent="0.25">
      <c r="B196" s="11" t="s">
        <v>238</v>
      </c>
      <c r="C196" s="11" t="s">
        <v>72</v>
      </c>
      <c r="D196" s="11"/>
      <c r="E196" t="s">
        <v>3767</v>
      </c>
      <c r="F196" t="str">
        <f t="shared" si="3"/>
        <v>UN 0285 / 1.2D /  / Grenades † hand or rifle, with bursting charge</v>
      </c>
      <c r="H196" t="s">
        <v>3646</v>
      </c>
    </row>
    <row r="197" spans="2:8" ht="17.399999999999999" customHeight="1" x14ac:dyDescent="0.25">
      <c r="B197" s="11" t="s">
        <v>239</v>
      </c>
      <c r="C197" s="11" t="s">
        <v>42</v>
      </c>
      <c r="D197" s="11"/>
      <c r="E197" t="s">
        <v>3768</v>
      </c>
      <c r="F197" t="str">
        <f t="shared" si="3"/>
        <v>UN 0286 / 1.1D /  / Warheads, rocket † with bursting charge</v>
      </c>
      <c r="H197" t="s">
        <v>3646</v>
      </c>
    </row>
    <row r="198" spans="2:8" ht="17.399999999999999" customHeight="1" x14ac:dyDescent="0.25">
      <c r="B198" s="11" t="s">
        <v>240</v>
      </c>
      <c r="C198" s="11" t="s">
        <v>72</v>
      </c>
      <c r="D198" s="11"/>
      <c r="E198" t="s">
        <v>3768</v>
      </c>
      <c r="F198" t="str">
        <f t="shared" si="3"/>
        <v>UN 0287 / 1.2D /  / Warheads, rocket † with bursting charge</v>
      </c>
      <c r="H198" t="s">
        <v>3646</v>
      </c>
    </row>
    <row r="199" spans="2:8" ht="17.399999999999999" customHeight="1" x14ac:dyDescent="0.25">
      <c r="B199" s="11" t="s">
        <v>241</v>
      </c>
      <c r="C199" s="11" t="s">
        <v>42</v>
      </c>
      <c r="D199" s="11"/>
      <c r="E199" t="s">
        <v>3751</v>
      </c>
      <c r="F199" t="str">
        <f t="shared" si="3"/>
        <v>UN 0288 / 1.1D /  / Charges, shaped, flexible, linear †</v>
      </c>
      <c r="H199" t="s">
        <v>3646</v>
      </c>
    </row>
    <row r="200" spans="2:8" ht="17.399999999999999" customHeight="1" x14ac:dyDescent="0.25">
      <c r="B200" s="11" t="s">
        <v>242</v>
      </c>
      <c r="C200" s="11" t="s">
        <v>118</v>
      </c>
      <c r="D200" s="11"/>
      <c r="E200" t="s">
        <v>3660</v>
      </c>
      <c r="F200" t="str">
        <f t="shared" si="3"/>
        <v>UN 0289 / 1.4D /  / Cord, detonating † flexible</v>
      </c>
      <c r="H200" t="s">
        <v>3646</v>
      </c>
    </row>
    <row r="201" spans="2:8" ht="17.399999999999999" customHeight="1" x14ac:dyDescent="0.25">
      <c r="B201" s="11" t="s">
        <v>243</v>
      </c>
      <c r="C201" s="11" t="s">
        <v>42</v>
      </c>
      <c r="D201" s="11"/>
      <c r="E201" t="s">
        <v>3682</v>
      </c>
      <c r="F201" t="str">
        <f t="shared" si="3"/>
        <v>UN 0290 / 1.1D /  / Cord, detonating † metal clad</v>
      </c>
      <c r="H201" t="s">
        <v>3646</v>
      </c>
    </row>
    <row r="202" spans="2:8" ht="17.399999999999999" customHeight="1" x14ac:dyDescent="0.25">
      <c r="B202" s="11" t="s">
        <v>243</v>
      </c>
      <c r="C202" s="11" t="s">
        <v>42</v>
      </c>
      <c r="D202" s="11"/>
      <c r="E202" t="s">
        <v>3683</v>
      </c>
      <c r="F202" t="str">
        <f t="shared" si="3"/>
        <v>UN 0290 / 1.1D /  / Fuse, detonating † metal clad</v>
      </c>
      <c r="H202" t="s">
        <v>3646</v>
      </c>
    </row>
    <row r="203" spans="2:8" ht="17.399999999999999" customHeight="1" x14ac:dyDescent="0.25">
      <c r="B203" s="11" t="s">
        <v>244</v>
      </c>
      <c r="C203" s="11" t="s">
        <v>48</v>
      </c>
      <c r="D203" s="11"/>
      <c r="E203" t="s">
        <v>3648</v>
      </c>
      <c r="F203" t="str">
        <f t="shared" si="3"/>
        <v>UN 0291 / 1.2F /  / Bombs † with bursting charge</v>
      </c>
      <c r="H203" t="s">
        <v>3646</v>
      </c>
    </row>
    <row r="204" spans="2:8" ht="17.399999999999999" customHeight="1" x14ac:dyDescent="0.25">
      <c r="B204" s="11" t="s">
        <v>245</v>
      </c>
      <c r="C204" s="11" t="s">
        <v>44</v>
      </c>
      <c r="D204" s="11"/>
      <c r="E204" t="s">
        <v>3767</v>
      </c>
      <c r="F204" t="str">
        <f t="shared" si="3"/>
        <v>UN 0292 / 1.1F /  / Grenades † hand or rifle, with bursting charge</v>
      </c>
      <c r="H204" t="s">
        <v>3646</v>
      </c>
    </row>
    <row r="205" spans="2:8" ht="17.399999999999999" customHeight="1" x14ac:dyDescent="0.25">
      <c r="B205" s="11" t="s">
        <v>246</v>
      </c>
      <c r="C205" s="11" t="s">
        <v>48</v>
      </c>
      <c r="D205" s="11"/>
      <c r="E205" t="s">
        <v>3767</v>
      </c>
      <c r="F205" t="str">
        <f t="shared" si="3"/>
        <v>UN 0293 / 1.2F /  / Grenades † hand or rifle, with bursting charge</v>
      </c>
      <c r="H205" t="s">
        <v>3646</v>
      </c>
    </row>
    <row r="206" spans="2:8" ht="17.399999999999999" customHeight="1" x14ac:dyDescent="0.25">
      <c r="B206" s="11" t="s">
        <v>247</v>
      </c>
      <c r="C206" s="11" t="s">
        <v>48</v>
      </c>
      <c r="D206" s="11"/>
      <c r="E206" t="s">
        <v>3704</v>
      </c>
      <c r="F206" t="str">
        <f t="shared" si="3"/>
        <v>UN 0294 / 1.2F /  / Mines † with bursting charge</v>
      </c>
      <c r="H206" t="s">
        <v>3646</v>
      </c>
    </row>
    <row r="207" spans="2:8" ht="17.399999999999999" customHeight="1" x14ac:dyDescent="0.25">
      <c r="B207" s="11" t="s">
        <v>248</v>
      </c>
      <c r="C207" s="11" t="s">
        <v>48</v>
      </c>
      <c r="D207" s="11"/>
      <c r="E207" t="s">
        <v>3724</v>
      </c>
      <c r="F207" t="str">
        <f t="shared" si="3"/>
        <v>UN 0295 / 1.2F /  / Rockets † with bursting charge</v>
      </c>
      <c r="H207" t="s">
        <v>3646</v>
      </c>
    </row>
    <row r="208" spans="2:8" ht="17.399999999999999" customHeight="1" x14ac:dyDescent="0.25">
      <c r="B208" s="11" t="s">
        <v>249</v>
      </c>
      <c r="C208" s="11" t="s">
        <v>44</v>
      </c>
      <c r="D208" s="11"/>
      <c r="E208" t="s">
        <v>3732</v>
      </c>
      <c r="F208" t="str">
        <f t="shared" si="3"/>
        <v>UN 0296 / 1.1F /  / Sounding devices, explosive †</v>
      </c>
      <c r="H208" t="s">
        <v>3646</v>
      </c>
    </row>
    <row r="209" spans="2:8" ht="17.399999999999999" customHeight="1" x14ac:dyDescent="0.25">
      <c r="B209" s="11" t="s">
        <v>250</v>
      </c>
      <c r="C209" s="11" t="s">
        <v>90</v>
      </c>
      <c r="D209" s="11"/>
      <c r="E209" t="s">
        <v>3722</v>
      </c>
      <c r="F209" t="str">
        <f t="shared" si="3"/>
        <v>UN 0297 / 1.4G /  / Ammunition, illuminating † with or without burster, expelling charge or propelling charge</v>
      </c>
      <c r="H209" t="s">
        <v>3646</v>
      </c>
    </row>
    <row r="210" spans="2:8" ht="17.399999999999999" customHeight="1" x14ac:dyDescent="0.25">
      <c r="B210" s="11" t="s">
        <v>251</v>
      </c>
      <c r="C210" s="11" t="s">
        <v>52</v>
      </c>
      <c r="D210" s="11"/>
      <c r="E210" t="s">
        <v>3649</v>
      </c>
      <c r="F210" t="str">
        <f t="shared" si="3"/>
        <v>UN 0299 / 1.3G /  / Bombs, photo-flash †</v>
      </c>
      <c r="H210" t="s">
        <v>3646</v>
      </c>
    </row>
    <row r="211" spans="2:8" ht="17.399999999999999" customHeight="1" x14ac:dyDescent="0.25">
      <c r="B211" s="11" t="s">
        <v>252</v>
      </c>
      <c r="C211" s="11" t="s">
        <v>90</v>
      </c>
      <c r="D211" s="11"/>
      <c r="E211" t="s">
        <v>3629</v>
      </c>
      <c r="F211" t="str">
        <f t="shared" si="3"/>
        <v>UN 0300 / 1.4G /  / Ammunition, incendiary † with or without burster, expelling charge or propelling charge</v>
      </c>
      <c r="H211" t="s">
        <v>3646</v>
      </c>
    </row>
    <row r="212" spans="2:8" ht="17.399999999999999" customHeight="1" x14ac:dyDescent="0.25">
      <c r="B212" s="11" t="s">
        <v>253</v>
      </c>
      <c r="C212" s="11" t="s">
        <v>90</v>
      </c>
      <c r="D212" s="11" t="s">
        <v>1641</v>
      </c>
      <c r="E212" t="s">
        <v>3636</v>
      </c>
      <c r="F212" t="str">
        <f t="shared" si="3"/>
        <v>UN 0301 / 1.4G / 6.1, 8 / Ammunition, tear-producing † with burster, expelling charge or propelling charge</v>
      </c>
      <c r="H212" t="s">
        <v>3646</v>
      </c>
    </row>
    <row r="213" spans="2:8" ht="17.399999999999999" customHeight="1" x14ac:dyDescent="0.25">
      <c r="B213" s="11" t="s">
        <v>254</v>
      </c>
      <c r="C213" s="11" t="s">
        <v>90</v>
      </c>
      <c r="D213" s="11"/>
      <c r="E213" t="s">
        <v>3635</v>
      </c>
      <c r="F213" t="str">
        <f t="shared" si="3"/>
        <v>UN 0303 / 1.4G /  / Ammunition, smoke † with or without burster, expelling charge or propelling charge</v>
      </c>
      <c r="H213" t="s">
        <v>3646</v>
      </c>
    </row>
    <row r="214" spans="2:8" ht="17.399999999999999" customHeight="1" x14ac:dyDescent="0.25">
      <c r="B214" s="11" t="s">
        <v>255</v>
      </c>
      <c r="C214" s="11" t="s">
        <v>52</v>
      </c>
      <c r="D214" s="11"/>
      <c r="E214" t="s">
        <v>3679</v>
      </c>
      <c r="F214" t="str">
        <f t="shared" si="3"/>
        <v>UN 0305 / 1.3G /  / Flash powder †</v>
      </c>
      <c r="H214" t="s">
        <v>3646</v>
      </c>
    </row>
    <row r="215" spans="2:8" ht="17.399999999999999" customHeight="1" x14ac:dyDescent="0.25">
      <c r="B215" s="11" t="s">
        <v>256</v>
      </c>
      <c r="C215" s="11" t="s">
        <v>90</v>
      </c>
      <c r="D215" s="11"/>
      <c r="E215" t="s">
        <v>3735</v>
      </c>
      <c r="F215" t="str">
        <f t="shared" si="3"/>
        <v>UN 0306 / 1.4G /  / Tracers for ammunition †</v>
      </c>
      <c r="H215" t="s">
        <v>3646</v>
      </c>
    </row>
    <row r="216" spans="2:8" ht="17.399999999999999" customHeight="1" x14ac:dyDescent="0.25">
      <c r="B216" s="11" t="s">
        <v>257</v>
      </c>
      <c r="C216" s="11" t="s">
        <v>90</v>
      </c>
      <c r="D216" s="11"/>
      <c r="E216" t="s">
        <v>3655</v>
      </c>
      <c r="F216" t="str">
        <f t="shared" si="3"/>
        <v>UN 0312 / 1.4G /  / Cartridges, signal †</v>
      </c>
      <c r="H216" t="s">
        <v>3646</v>
      </c>
    </row>
    <row r="217" spans="2:8" ht="17.399999999999999" customHeight="1" x14ac:dyDescent="0.25">
      <c r="B217" s="11" t="s">
        <v>258</v>
      </c>
      <c r="C217" s="11" t="s">
        <v>50</v>
      </c>
      <c r="D217" s="11"/>
      <c r="E217" t="s">
        <v>3731</v>
      </c>
      <c r="F217" t="str">
        <f t="shared" si="3"/>
        <v>UN 0313 / 1.2G /  / Signals, smoke †</v>
      </c>
      <c r="H217" t="s">
        <v>3646</v>
      </c>
    </row>
    <row r="218" spans="2:8" ht="17.399999999999999" customHeight="1" x14ac:dyDescent="0.25">
      <c r="B218" s="11" t="s">
        <v>259</v>
      </c>
      <c r="C218" s="11" t="s">
        <v>50</v>
      </c>
      <c r="D218" s="11"/>
      <c r="E218" t="s">
        <v>3695</v>
      </c>
      <c r="F218" t="str">
        <f t="shared" si="3"/>
        <v>UN 0314 / 1.2G /  / Igniters †</v>
      </c>
      <c r="H218" t="s">
        <v>3646</v>
      </c>
    </row>
    <row r="219" spans="2:8" ht="17.399999999999999" customHeight="1" x14ac:dyDescent="0.25">
      <c r="B219" s="11" t="s">
        <v>260</v>
      </c>
      <c r="C219" s="11" t="s">
        <v>52</v>
      </c>
      <c r="D219" s="11"/>
      <c r="E219" t="s">
        <v>3695</v>
      </c>
      <c r="F219" t="str">
        <f t="shared" si="3"/>
        <v>UN 0315 / 1.3G /  / Igniters †</v>
      </c>
      <c r="H219" t="s">
        <v>3646</v>
      </c>
    </row>
    <row r="220" spans="2:8" ht="17.399999999999999" customHeight="1" x14ac:dyDescent="0.25">
      <c r="B220" s="11" t="s">
        <v>261</v>
      </c>
      <c r="C220" s="11" t="s">
        <v>52</v>
      </c>
      <c r="D220" s="11"/>
      <c r="E220" t="s">
        <v>3769</v>
      </c>
      <c r="F220" t="str">
        <f t="shared" si="3"/>
        <v>UN 0316 / 1.3G /  / Fuzes, igniting †</v>
      </c>
      <c r="H220" t="s">
        <v>3646</v>
      </c>
    </row>
    <row r="221" spans="2:8" ht="17.399999999999999" customHeight="1" x14ac:dyDescent="0.25">
      <c r="B221" s="11" t="s">
        <v>262</v>
      </c>
      <c r="C221" s="11" t="s">
        <v>90</v>
      </c>
      <c r="D221" s="11"/>
      <c r="E221" t="s">
        <v>3769</v>
      </c>
      <c r="F221" t="str">
        <f t="shared" si="3"/>
        <v>UN 0317 / 1.4G /  / Fuzes, igniting †</v>
      </c>
      <c r="H221" t="s">
        <v>3646</v>
      </c>
    </row>
    <row r="222" spans="2:8" ht="17.399999999999999" customHeight="1" x14ac:dyDescent="0.25">
      <c r="B222" s="11" t="s">
        <v>263</v>
      </c>
      <c r="C222" s="11" t="s">
        <v>52</v>
      </c>
      <c r="D222" s="11"/>
      <c r="E222" t="s">
        <v>3689</v>
      </c>
      <c r="F222" t="str">
        <f t="shared" si="3"/>
        <v>UN 0318 / 1.3G /  / Grenades, practice † hand or rifle</v>
      </c>
      <c r="H222" t="s">
        <v>3646</v>
      </c>
    </row>
    <row r="223" spans="2:8" ht="17.399999999999999" customHeight="1" x14ac:dyDescent="0.25">
      <c r="B223" s="11" t="s">
        <v>264</v>
      </c>
      <c r="C223" s="11" t="s">
        <v>52</v>
      </c>
      <c r="D223" s="11"/>
      <c r="E223" t="s">
        <v>3770</v>
      </c>
      <c r="F223" t="str">
        <f t="shared" si="3"/>
        <v>UN 0319 / 1.3G /  / Primers, tubular †</v>
      </c>
      <c r="H223" t="s">
        <v>3646</v>
      </c>
    </row>
    <row r="224" spans="2:8" ht="17.399999999999999" customHeight="1" x14ac:dyDescent="0.25">
      <c r="B224" s="11" t="s">
        <v>265</v>
      </c>
      <c r="C224" s="11" t="s">
        <v>90</v>
      </c>
      <c r="D224" s="11"/>
      <c r="E224" t="s">
        <v>3770</v>
      </c>
      <c r="F224" t="str">
        <f t="shared" si="3"/>
        <v>UN 0320 / 1.4G /  / Primers, tubular †</v>
      </c>
      <c r="H224" t="s">
        <v>3646</v>
      </c>
    </row>
    <row r="225" spans="2:8" ht="17.399999999999999" customHeight="1" x14ac:dyDescent="0.25">
      <c r="B225" s="11" t="s">
        <v>266</v>
      </c>
      <c r="C225" s="11" t="s">
        <v>163</v>
      </c>
      <c r="D225" s="11"/>
      <c r="E225" t="s">
        <v>3628</v>
      </c>
      <c r="F225" t="str">
        <f t="shared" si="3"/>
        <v>UN 0321 / 1.2E /  / Cartridges for weapons † with bursting charge</v>
      </c>
      <c r="H225" t="s">
        <v>3646</v>
      </c>
    </row>
    <row r="226" spans="2:8" ht="17.399999999999999" customHeight="1" x14ac:dyDescent="0.25">
      <c r="B226" s="11" t="s">
        <v>267</v>
      </c>
      <c r="C226" s="11" t="s">
        <v>213</v>
      </c>
      <c r="D226" s="11"/>
      <c r="E226" t="s">
        <v>3759</v>
      </c>
      <c r="F226" t="str">
        <f t="shared" si="3"/>
        <v>UN 0322 / 1.2L /  / Rocket motors with hypergolic liquids † with or without expelling charge</v>
      </c>
      <c r="H226" t="s">
        <v>3646</v>
      </c>
    </row>
    <row r="227" spans="2:8" ht="17.399999999999999" customHeight="1" x14ac:dyDescent="0.25">
      <c r="B227" s="11" t="s">
        <v>268</v>
      </c>
      <c r="C227" s="11" t="s">
        <v>54</v>
      </c>
      <c r="D227" s="11"/>
      <c r="E227" t="s">
        <v>3763</v>
      </c>
      <c r="F227" t="str">
        <f t="shared" si="3"/>
        <v>UN 0323 / 1.4S /  / Cartridges, power device †</v>
      </c>
      <c r="H227" t="s">
        <v>3646</v>
      </c>
    </row>
    <row r="228" spans="2:8" ht="17.399999999999999" customHeight="1" x14ac:dyDescent="0.25">
      <c r="B228" s="11" t="s">
        <v>269</v>
      </c>
      <c r="C228" s="11" t="s">
        <v>48</v>
      </c>
      <c r="D228" s="11"/>
      <c r="E228" t="s">
        <v>3721</v>
      </c>
      <c r="F228" t="str">
        <f t="shared" si="3"/>
        <v>UN 0324 / 1.2F /  / Projectiles † with bursting charge</v>
      </c>
      <c r="H228" t="s">
        <v>3646</v>
      </c>
    </row>
    <row r="229" spans="2:8" ht="17.399999999999999" customHeight="1" x14ac:dyDescent="0.25">
      <c r="B229" s="11" t="s">
        <v>270</v>
      </c>
      <c r="C229" s="11" t="s">
        <v>90</v>
      </c>
      <c r="D229" s="11"/>
      <c r="E229" t="s">
        <v>3695</v>
      </c>
      <c r="F229" t="str">
        <f t="shared" si="3"/>
        <v>UN 0325 / 1.4G /  / Igniters †</v>
      </c>
      <c r="H229" t="s">
        <v>3646</v>
      </c>
    </row>
    <row r="230" spans="2:8" ht="17.399999999999999" customHeight="1" x14ac:dyDescent="0.25">
      <c r="B230" s="11" t="s">
        <v>271</v>
      </c>
      <c r="C230" s="11" t="s">
        <v>151</v>
      </c>
      <c r="D230" s="11"/>
      <c r="E230" t="s">
        <v>3633</v>
      </c>
      <c r="F230" t="str">
        <f t="shared" si="3"/>
        <v>UN 0326 / 1.1C /  / Cartridges for weapons, blank †</v>
      </c>
      <c r="H230" t="s">
        <v>3646</v>
      </c>
    </row>
    <row r="231" spans="2:8" ht="17.399999999999999" customHeight="1" x14ac:dyDescent="0.25">
      <c r="B231" s="11" t="s">
        <v>272</v>
      </c>
      <c r="C231" s="11" t="s">
        <v>99</v>
      </c>
      <c r="D231" s="11"/>
      <c r="E231" t="s">
        <v>3633</v>
      </c>
      <c r="F231" t="str">
        <f t="shared" si="3"/>
        <v>UN 0327 / 1.3C /  / Cartridges for weapons, blank †</v>
      </c>
      <c r="H231" t="s">
        <v>3646</v>
      </c>
    </row>
    <row r="232" spans="2:8" ht="17.399999999999999" customHeight="1" x14ac:dyDescent="0.25">
      <c r="B232" s="11" t="s">
        <v>272</v>
      </c>
      <c r="C232" s="11" t="s">
        <v>99</v>
      </c>
      <c r="D232" s="11"/>
      <c r="E232" t="s">
        <v>3634</v>
      </c>
      <c r="F232" t="str">
        <f t="shared" si="3"/>
        <v>UN 0327 / 1.3C /  / Cartridges, small arms, blank †</v>
      </c>
      <c r="H232" t="s">
        <v>3646</v>
      </c>
    </row>
    <row r="233" spans="2:8" ht="17.399999999999999" customHeight="1" x14ac:dyDescent="0.25">
      <c r="B233" s="11" t="s">
        <v>273</v>
      </c>
      <c r="C233" s="11" t="s">
        <v>234</v>
      </c>
      <c r="D233" s="11"/>
      <c r="E233" t="s">
        <v>3630</v>
      </c>
      <c r="F233" t="str">
        <f t="shared" si="3"/>
        <v>UN 0328 / 1.2C /  / Cartridges for weapons, inert projectile †</v>
      </c>
      <c r="H233" t="s">
        <v>3646</v>
      </c>
    </row>
    <row r="234" spans="2:8" ht="17.399999999999999" customHeight="1" x14ac:dyDescent="0.25">
      <c r="B234" s="11" t="s">
        <v>274</v>
      </c>
      <c r="C234" s="11" t="s">
        <v>46</v>
      </c>
      <c r="D234" s="11"/>
      <c r="E234" t="s">
        <v>3771</v>
      </c>
      <c r="F234" t="str">
        <f t="shared" si="3"/>
        <v>UN 0329 / 1.1E /  / Torpedoes † with bursting charge</v>
      </c>
      <c r="H234" t="s">
        <v>3646</v>
      </c>
    </row>
    <row r="235" spans="2:8" ht="17.399999999999999" customHeight="1" x14ac:dyDescent="0.25">
      <c r="B235" s="11" t="s">
        <v>275</v>
      </c>
      <c r="C235" s="11" t="s">
        <v>44</v>
      </c>
      <c r="D235" s="11"/>
      <c r="E235" t="s">
        <v>3771</v>
      </c>
      <c r="F235" t="str">
        <f t="shared" si="3"/>
        <v>UN 0330 / 1.1F /  / Torpedoes † with bursting charge</v>
      </c>
      <c r="H235" t="s">
        <v>3646</v>
      </c>
    </row>
    <row r="236" spans="2:8" ht="17.399999999999999" customHeight="1" x14ac:dyDescent="0.25">
      <c r="B236" s="11" t="s">
        <v>276</v>
      </c>
      <c r="C236" s="11" t="s">
        <v>277</v>
      </c>
      <c r="D236" s="11"/>
      <c r="E236" t="s">
        <v>3772</v>
      </c>
      <c r="F236" t="str">
        <f t="shared" si="3"/>
        <v>UN 0331 / 1.5D /  / Agent, blasting type B †</v>
      </c>
      <c r="H236" t="s">
        <v>3646</v>
      </c>
    </row>
    <row r="237" spans="2:8" ht="17.399999999999999" customHeight="1" x14ac:dyDescent="0.25">
      <c r="B237" s="11" t="s">
        <v>276</v>
      </c>
      <c r="C237" s="11" t="s">
        <v>277</v>
      </c>
      <c r="D237" s="11"/>
      <c r="E237" t="s">
        <v>3674</v>
      </c>
      <c r="F237" t="str">
        <f t="shared" si="3"/>
        <v>UN 0331 / 1.5D /  / Explosive, blasting, type B †</v>
      </c>
      <c r="H237" t="s">
        <v>3646</v>
      </c>
    </row>
    <row r="238" spans="2:8" ht="17.399999999999999" customHeight="1" x14ac:dyDescent="0.25">
      <c r="B238" s="11" t="s">
        <v>278</v>
      </c>
      <c r="C238" s="11" t="s">
        <v>277</v>
      </c>
      <c r="D238" s="11"/>
      <c r="E238" t="s">
        <v>3773</v>
      </c>
      <c r="F238" t="str">
        <f t="shared" si="3"/>
        <v>UN 0332 / 1.5D /  / Agent, blasting type E †</v>
      </c>
      <c r="H238" t="s">
        <v>3646</v>
      </c>
    </row>
    <row r="239" spans="2:8" ht="17.399999999999999" customHeight="1" x14ac:dyDescent="0.25">
      <c r="B239" s="11" t="s">
        <v>278</v>
      </c>
      <c r="C239" s="11" t="s">
        <v>277</v>
      </c>
      <c r="D239" s="11"/>
      <c r="E239" t="s">
        <v>3753</v>
      </c>
      <c r="F239" t="str">
        <f t="shared" si="3"/>
        <v>UN 0332 / 1.5D /  / Explosive, blasting, type E †</v>
      </c>
      <c r="H239" t="s">
        <v>3646</v>
      </c>
    </row>
    <row r="240" spans="2:8" ht="17.399999999999999" customHeight="1" x14ac:dyDescent="0.25">
      <c r="B240" s="11" t="s">
        <v>279</v>
      </c>
      <c r="C240" s="11" t="s">
        <v>81</v>
      </c>
      <c r="D240" s="11"/>
      <c r="E240" t="s">
        <v>3774</v>
      </c>
      <c r="F240" t="str">
        <f t="shared" si="3"/>
        <v>UN 0333 / 1.1G /  / Fireworks †</v>
      </c>
      <c r="H240" t="s">
        <v>3646</v>
      </c>
    </row>
    <row r="241" spans="2:8" ht="17.399999999999999" customHeight="1" x14ac:dyDescent="0.25">
      <c r="B241" s="11" t="s">
        <v>280</v>
      </c>
      <c r="C241" s="11" t="s">
        <v>50</v>
      </c>
      <c r="D241" s="11"/>
      <c r="E241" t="s">
        <v>3774</v>
      </c>
      <c r="F241" t="str">
        <f t="shared" si="3"/>
        <v>UN 0334 / 1.2G /  / Fireworks †</v>
      </c>
      <c r="H241" t="s">
        <v>3646</v>
      </c>
    </row>
    <row r="242" spans="2:8" ht="17.399999999999999" customHeight="1" x14ac:dyDescent="0.25">
      <c r="B242" s="11" t="s">
        <v>281</v>
      </c>
      <c r="C242" s="11" t="s">
        <v>52</v>
      </c>
      <c r="D242" s="11"/>
      <c r="E242" t="s">
        <v>3774</v>
      </c>
      <c r="F242" t="str">
        <f t="shared" si="3"/>
        <v>UN 0335 / 1.3G /  / Fireworks †</v>
      </c>
      <c r="H242" t="s">
        <v>3646</v>
      </c>
    </row>
    <row r="243" spans="2:8" ht="17.399999999999999" customHeight="1" x14ac:dyDescent="0.25">
      <c r="B243" s="11" t="s">
        <v>282</v>
      </c>
      <c r="C243" s="11" t="s">
        <v>90</v>
      </c>
      <c r="D243" s="11"/>
      <c r="E243" t="s">
        <v>3774</v>
      </c>
      <c r="F243" t="str">
        <f t="shared" si="3"/>
        <v>UN 0336 / 1.4G /  / Fireworks †</v>
      </c>
      <c r="H243" t="s">
        <v>3646</v>
      </c>
    </row>
    <row r="244" spans="2:8" ht="17.399999999999999" customHeight="1" x14ac:dyDescent="0.25">
      <c r="B244" s="11" t="s">
        <v>283</v>
      </c>
      <c r="C244" s="11" t="s">
        <v>54</v>
      </c>
      <c r="D244" s="11"/>
      <c r="E244" t="s">
        <v>3774</v>
      </c>
      <c r="F244" t="str">
        <f t="shared" si="3"/>
        <v>UN 0337 / 1.4S /  / Fireworks †</v>
      </c>
      <c r="H244" t="s">
        <v>3646</v>
      </c>
    </row>
    <row r="245" spans="2:8" ht="17.399999999999999" customHeight="1" x14ac:dyDescent="0.25">
      <c r="B245" s="11" t="s">
        <v>284</v>
      </c>
      <c r="C245" s="11" t="s">
        <v>228</v>
      </c>
      <c r="D245" s="11"/>
      <c r="E245" t="s">
        <v>3633</v>
      </c>
      <c r="F245" t="str">
        <f t="shared" si="3"/>
        <v>UN 0338 / 1.4C /  / Cartridges for weapons, blank †</v>
      </c>
      <c r="H245" t="s">
        <v>3646</v>
      </c>
    </row>
    <row r="246" spans="2:8" ht="17.399999999999999" customHeight="1" x14ac:dyDescent="0.25">
      <c r="B246" s="11" t="s">
        <v>284</v>
      </c>
      <c r="C246" s="11" t="s">
        <v>228</v>
      </c>
      <c r="D246" s="11"/>
      <c r="E246" t="s">
        <v>3634</v>
      </c>
      <c r="F246" t="str">
        <f t="shared" si="3"/>
        <v>UN 0338 / 1.4C /  / Cartridges, small arms, blank †</v>
      </c>
      <c r="H246" t="s">
        <v>3646</v>
      </c>
    </row>
    <row r="247" spans="2:8" ht="17.399999999999999" customHeight="1" x14ac:dyDescent="0.25">
      <c r="B247" s="11" t="s">
        <v>285</v>
      </c>
      <c r="C247" s="11" t="s">
        <v>228</v>
      </c>
      <c r="D247" s="11"/>
      <c r="E247" t="s">
        <v>3630</v>
      </c>
      <c r="F247" t="str">
        <f t="shared" si="3"/>
        <v>UN 0339 / 1.4C /  / Cartridges for weapons, inert projectile †</v>
      </c>
      <c r="H247" t="s">
        <v>3646</v>
      </c>
    </row>
    <row r="248" spans="2:8" ht="17.399999999999999" customHeight="1" x14ac:dyDescent="0.25">
      <c r="B248" s="11" t="s">
        <v>285</v>
      </c>
      <c r="C248" s="11" t="s">
        <v>228</v>
      </c>
      <c r="D248" s="11"/>
      <c r="E248" t="s">
        <v>3631</v>
      </c>
      <c r="F248" t="str">
        <f t="shared" si="3"/>
        <v>UN 0339 / 1.4C /  / Cartridges, small arms †</v>
      </c>
      <c r="H248" t="s">
        <v>3646</v>
      </c>
    </row>
    <row r="249" spans="2:8" ht="17.399999999999999" customHeight="1" x14ac:dyDescent="0.25">
      <c r="B249" s="11" t="s">
        <v>286</v>
      </c>
      <c r="C249" s="11" t="s">
        <v>42</v>
      </c>
      <c r="D249" s="11"/>
      <c r="E249" t="s">
        <v>3775</v>
      </c>
      <c r="F249" t="str">
        <f t="shared" si="3"/>
        <v>UN 0340 / 1.1D /  / Nitrocellulose dry or wetted with less than 25% water (or alcohol), by weight</v>
      </c>
      <c r="H249" t="s">
        <v>3646</v>
      </c>
    </row>
    <row r="250" spans="2:8" ht="17.399999999999999" customHeight="1" x14ac:dyDescent="0.25">
      <c r="B250" s="11" t="s">
        <v>287</v>
      </c>
      <c r="C250" s="11" t="s">
        <v>42</v>
      </c>
      <c r="D250" s="11"/>
      <c r="E250" t="s">
        <v>3776</v>
      </c>
      <c r="F250" t="str">
        <f t="shared" si="3"/>
        <v>UN 0341 / 1.1D /  / Nitrocellulose unmodified or plasticized with less than 18% plasticizing substance, by weight</v>
      </c>
      <c r="H250" t="s">
        <v>3646</v>
      </c>
    </row>
    <row r="251" spans="2:8" ht="17.399999999999999" customHeight="1" x14ac:dyDescent="0.25">
      <c r="B251" s="11" t="s">
        <v>288</v>
      </c>
      <c r="C251" s="11" t="s">
        <v>99</v>
      </c>
      <c r="D251" s="11"/>
      <c r="E251" t="s">
        <v>3777</v>
      </c>
      <c r="F251" t="str">
        <f t="shared" si="3"/>
        <v>UN 0342 / 1.3C /  / Nitrocellulose, wetted with 25% or more alcohol, by weight</v>
      </c>
      <c r="H251" t="s">
        <v>3646</v>
      </c>
    </row>
    <row r="252" spans="2:8" ht="17.399999999999999" customHeight="1" x14ac:dyDescent="0.25">
      <c r="B252" s="11" t="s">
        <v>289</v>
      </c>
      <c r="C252" s="11" t="s">
        <v>99</v>
      </c>
      <c r="D252" s="11"/>
      <c r="E252" t="s">
        <v>3778</v>
      </c>
      <c r="F252" t="str">
        <f t="shared" si="3"/>
        <v>UN 0343 / 1.3C /  / Nitrocellulose, plasticized with 18% or more plasticizing substance, by weight</v>
      </c>
      <c r="H252" t="s">
        <v>3646</v>
      </c>
    </row>
    <row r="253" spans="2:8" ht="17.399999999999999" customHeight="1" x14ac:dyDescent="0.25">
      <c r="B253" s="11" t="s">
        <v>290</v>
      </c>
      <c r="C253" s="11" t="s">
        <v>118</v>
      </c>
      <c r="D253" s="11"/>
      <c r="E253" t="s">
        <v>3721</v>
      </c>
      <c r="F253" t="str">
        <f t="shared" si="3"/>
        <v>UN 0344 / 1.4D /  / Projectiles † with bursting charge</v>
      </c>
      <c r="H253" t="s">
        <v>3646</v>
      </c>
    </row>
    <row r="254" spans="2:8" ht="17.399999999999999" customHeight="1" x14ac:dyDescent="0.25">
      <c r="B254" s="11" t="s">
        <v>291</v>
      </c>
      <c r="C254" s="11" t="s">
        <v>54</v>
      </c>
      <c r="D254" s="11"/>
      <c r="E254" t="s">
        <v>3779</v>
      </c>
      <c r="F254" t="str">
        <f t="shared" si="3"/>
        <v>UN 0345 / 1.4S /  / Projectiles † inert with tracer</v>
      </c>
      <c r="H254" t="s">
        <v>3646</v>
      </c>
    </row>
    <row r="255" spans="2:8" ht="17.399999999999999" customHeight="1" x14ac:dyDescent="0.25">
      <c r="B255" s="11" t="s">
        <v>292</v>
      </c>
      <c r="C255" s="11" t="s">
        <v>72</v>
      </c>
      <c r="D255" s="11"/>
      <c r="E255" t="s">
        <v>3780</v>
      </c>
      <c r="F255" t="str">
        <f t="shared" si="3"/>
        <v>UN 0346 / 1.2D /  / Projectiles † with burster or expelling charge</v>
      </c>
      <c r="H255" t="s">
        <v>3646</v>
      </c>
    </row>
    <row r="256" spans="2:8" ht="17.399999999999999" customHeight="1" x14ac:dyDescent="0.25">
      <c r="B256" s="11" t="s">
        <v>293</v>
      </c>
      <c r="C256" s="11" t="s">
        <v>118</v>
      </c>
      <c r="D256" s="11"/>
      <c r="E256" t="s">
        <v>3780</v>
      </c>
      <c r="F256" t="str">
        <f t="shared" si="3"/>
        <v>UN 0347 / 1.4D /  / Projectiles † with burster or expelling charge</v>
      </c>
      <c r="H256" t="s">
        <v>3646</v>
      </c>
    </row>
    <row r="257" spans="2:8" ht="17.399999999999999" customHeight="1" x14ac:dyDescent="0.25">
      <c r="B257" s="11" t="s">
        <v>294</v>
      </c>
      <c r="C257" s="11" t="s">
        <v>295</v>
      </c>
      <c r="D257" s="11"/>
      <c r="E257" t="s">
        <v>3628</v>
      </c>
      <c r="F257" t="str">
        <f t="shared" si="3"/>
        <v>UN 0348 / 1.4F /  / Cartridges for weapons † with bursting charge</v>
      </c>
      <c r="H257" t="s">
        <v>3646</v>
      </c>
    </row>
    <row r="258" spans="2:8" ht="17.399999999999999" customHeight="1" x14ac:dyDescent="0.25">
      <c r="B258" s="11" t="s">
        <v>296</v>
      </c>
      <c r="C258" s="11" t="s">
        <v>54</v>
      </c>
      <c r="D258" s="11"/>
      <c r="E258" t="s">
        <v>3781</v>
      </c>
      <c r="F258" t="str">
        <f t="shared" si="3"/>
        <v>UN 0349 / 1.4S /  / Articles, explosive, n.o.s. ★</v>
      </c>
      <c r="H258" t="s">
        <v>3646</v>
      </c>
    </row>
    <row r="259" spans="2:8" ht="17.399999999999999" customHeight="1" x14ac:dyDescent="0.25">
      <c r="B259" s="11" t="s">
        <v>297</v>
      </c>
      <c r="C259" s="11" t="s">
        <v>219</v>
      </c>
      <c r="D259" s="11"/>
      <c r="E259" t="s">
        <v>3781</v>
      </c>
      <c r="F259" t="str">
        <f t="shared" ref="F259:F322" si="4">_xlfn.TEXTJOIN(" / ",FALSE,B259:E259)</f>
        <v>UN 0350 / 1.4B /  / Articles, explosive, n.o.s. ★</v>
      </c>
      <c r="H259" t="s">
        <v>3646</v>
      </c>
    </row>
    <row r="260" spans="2:8" ht="17.399999999999999" customHeight="1" x14ac:dyDescent="0.25">
      <c r="B260" s="11" t="s">
        <v>298</v>
      </c>
      <c r="C260" s="11" t="s">
        <v>228</v>
      </c>
      <c r="D260" s="11"/>
      <c r="E260" t="s">
        <v>3781</v>
      </c>
      <c r="F260" t="str">
        <f t="shared" si="4"/>
        <v>UN 0351 / 1.4C /  / Articles, explosive, n.o.s. ★</v>
      </c>
      <c r="H260" t="s">
        <v>3646</v>
      </c>
    </row>
    <row r="261" spans="2:8" ht="17.399999999999999" customHeight="1" x14ac:dyDescent="0.25">
      <c r="B261" s="11" t="s">
        <v>299</v>
      </c>
      <c r="C261" s="11" t="s">
        <v>118</v>
      </c>
      <c r="D261" s="11"/>
      <c r="E261" t="s">
        <v>3781</v>
      </c>
      <c r="F261" t="str">
        <f t="shared" si="4"/>
        <v>UN 0352 / 1.4D /  / Articles, explosive, n.o.s. ★</v>
      </c>
      <c r="H261" t="s">
        <v>3646</v>
      </c>
    </row>
    <row r="262" spans="2:8" ht="17.399999999999999" customHeight="1" x14ac:dyDescent="0.25">
      <c r="B262" s="11" t="s">
        <v>300</v>
      </c>
      <c r="C262" s="11" t="s">
        <v>90</v>
      </c>
      <c r="D262" s="11"/>
      <c r="E262" t="s">
        <v>3781</v>
      </c>
      <c r="F262" t="str">
        <f t="shared" si="4"/>
        <v>UN 0353 / 1.4G /  / Articles, explosive, n.o.s. ★</v>
      </c>
      <c r="H262" t="s">
        <v>3646</v>
      </c>
    </row>
    <row r="263" spans="2:8" ht="17.399999999999999" customHeight="1" x14ac:dyDescent="0.25">
      <c r="B263" s="11" t="s">
        <v>301</v>
      </c>
      <c r="C263" s="11" t="s">
        <v>302</v>
      </c>
      <c r="D263" s="11"/>
      <c r="E263" t="s">
        <v>3781</v>
      </c>
      <c r="F263" t="str">
        <f t="shared" si="4"/>
        <v>UN 0354 / 1.1L /  / Articles, explosive, n.o.s. ★</v>
      </c>
      <c r="H263" t="s">
        <v>3646</v>
      </c>
    </row>
    <row r="264" spans="2:8" ht="17.399999999999999" customHeight="1" x14ac:dyDescent="0.25">
      <c r="B264" s="11" t="s">
        <v>303</v>
      </c>
      <c r="C264" s="11" t="s">
        <v>213</v>
      </c>
      <c r="D264" s="11"/>
      <c r="E264" t="s">
        <v>3781</v>
      </c>
      <c r="F264" t="str">
        <f t="shared" si="4"/>
        <v>UN 0355 / 1.2L /  / Articles, explosive, n.o.s. ★</v>
      </c>
      <c r="H264" t="s">
        <v>3646</v>
      </c>
    </row>
    <row r="265" spans="2:8" ht="17.399999999999999" customHeight="1" x14ac:dyDescent="0.25">
      <c r="B265" s="11" t="s">
        <v>304</v>
      </c>
      <c r="C265" s="11" t="s">
        <v>215</v>
      </c>
      <c r="D265" s="11"/>
      <c r="E265" t="s">
        <v>3781</v>
      </c>
      <c r="F265" t="str">
        <f t="shared" si="4"/>
        <v>UN 0356 / 1.3L /  / Articles, explosive, n.o.s. ★</v>
      </c>
      <c r="H265" t="s">
        <v>3646</v>
      </c>
    </row>
    <row r="266" spans="2:8" ht="17.399999999999999" customHeight="1" x14ac:dyDescent="0.25">
      <c r="B266" s="11" t="s">
        <v>305</v>
      </c>
      <c r="C266" s="11" t="s">
        <v>302</v>
      </c>
      <c r="D266" s="11"/>
      <c r="E266" t="s">
        <v>3782</v>
      </c>
      <c r="F266" t="str">
        <f t="shared" si="4"/>
        <v>UN 0357 / 1.1L /  / Substances, explosive, n.o.s. ★</v>
      </c>
      <c r="H266" t="s">
        <v>3646</v>
      </c>
    </row>
    <row r="267" spans="2:8" ht="17.399999999999999" customHeight="1" x14ac:dyDescent="0.25">
      <c r="B267" s="11" t="s">
        <v>306</v>
      </c>
      <c r="C267" s="11" t="s">
        <v>213</v>
      </c>
      <c r="D267" s="11"/>
      <c r="E267" t="s">
        <v>3782</v>
      </c>
      <c r="F267" t="str">
        <f t="shared" si="4"/>
        <v>UN 0358 / 1.2L /  / Substances, explosive, n.o.s. ★</v>
      </c>
      <c r="H267" t="s">
        <v>3646</v>
      </c>
    </row>
    <row r="268" spans="2:8" ht="17.399999999999999" customHeight="1" x14ac:dyDescent="0.25">
      <c r="B268" s="11" t="s">
        <v>307</v>
      </c>
      <c r="C268" s="11" t="s">
        <v>215</v>
      </c>
      <c r="D268" s="11"/>
      <c r="E268" t="s">
        <v>3782</v>
      </c>
      <c r="F268" t="str">
        <f t="shared" si="4"/>
        <v>UN 0359 / 1.3L /  / Substances, explosive, n.o.s. ★</v>
      </c>
      <c r="H268" t="s">
        <v>3646</v>
      </c>
    </row>
    <row r="269" spans="2:8" ht="17.399999999999999" customHeight="1" x14ac:dyDescent="0.25">
      <c r="B269" s="11" t="s">
        <v>308</v>
      </c>
      <c r="C269" s="11" t="s">
        <v>67</v>
      </c>
      <c r="D269" s="11"/>
      <c r="E269" t="s">
        <v>3783</v>
      </c>
      <c r="F269" t="str">
        <f t="shared" si="4"/>
        <v>UN 0360 / 1.1B /  / Detonator assemblies, non-electric † for blasting</v>
      </c>
      <c r="H269" t="s">
        <v>3646</v>
      </c>
    </row>
    <row r="270" spans="2:8" ht="17.399999999999999" customHeight="1" x14ac:dyDescent="0.25">
      <c r="B270" s="11" t="s">
        <v>309</v>
      </c>
      <c r="C270" s="11" t="s">
        <v>219</v>
      </c>
      <c r="D270" s="11"/>
      <c r="E270" t="s">
        <v>3783</v>
      </c>
      <c r="F270" t="str">
        <f t="shared" si="4"/>
        <v>UN 0361 / 1.4B /  / Detonator assemblies, non-electric † for blasting</v>
      </c>
      <c r="H270" t="s">
        <v>3646</v>
      </c>
    </row>
    <row r="271" spans="2:8" ht="17.399999999999999" customHeight="1" x14ac:dyDescent="0.25">
      <c r="B271" s="11" t="s">
        <v>310</v>
      </c>
      <c r="C271" s="11" t="s">
        <v>90</v>
      </c>
      <c r="D271" s="11"/>
      <c r="E271" t="s">
        <v>3784</v>
      </c>
      <c r="F271" t="str">
        <f t="shared" si="4"/>
        <v>UN 0362 / 1.4G /  / Ammunition, practice †</v>
      </c>
      <c r="H271" t="s">
        <v>3646</v>
      </c>
    </row>
    <row r="272" spans="2:8" ht="17.399999999999999" customHeight="1" x14ac:dyDescent="0.25">
      <c r="B272" s="11" t="s">
        <v>311</v>
      </c>
      <c r="C272" s="11" t="s">
        <v>90</v>
      </c>
      <c r="D272" s="11"/>
      <c r="E272" t="s">
        <v>3785</v>
      </c>
      <c r="F272" t="str">
        <f t="shared" si="4"/>
        <v>UN 0363 / 1.4G /  / Ammunition, proof †</v>
      </c>
      <c r="H272" t="s">
        <v>3646</v>
      </c>
    </row>
    <row r="273" spans="2:8" ht="17.399999999999999" customHeight="1" x14ac:dyDescent="0.25">
      <c r="B273" s="11" t="s">
        <v>312</v>
      </c>
      <c r="C273" s="11" t="s">
        <v>122</v>
      </c>
      <c r="D273" s="11"/>
      <c r="E273" t="s">
        <v>3667</v>
      </c>
      <c r="F273" t="str">
        <f t="shared" si="4"/>
        <v>UN 0364 / 1.2B /  / Detonators for ammunition †</v>
      </c>
      <c r="H273" t="s">
        <v>3646</v>
      </c>
    </row>
    <row r="274" spans="2:8" ht="17.399999999999999" customHeight="1" x14ac:dyDescent="0.25">
      <c r="B274" s="11" t="s">
        <v>313</v>
      </c>
      <c r="C274" s="11" t="s">
        <v>219</v>
      </c>
      <c r="D274" s="11"/>
      <c r="E274" t="s">
        <v>3667</v>
      </c>
      <c r="F274" t="str">
        <f t="shared" si="4"/>
        <v>UN 0365 / 1.4B /  / Detonators for ammunition †</v>
      </c>
      <c r="H274" t="s">
        <v>3646</v>
      </c>
    </row>
    <row r="275" spans="2:8" ht="17.399999999999999" customHeight="1" x14ac:dyDescent="0.25">
      <c r="B275" s="11" t="s">
        <v>314</v>
      </c>
      <c r="C275" s="11" t="s">
        <v>54</v>
      </c>
      <c r="D275" s="11"/>
      <c r="E275" t="s">
        <v>3667</v>
      </c>
      <c r="F275" t="str">
        <f t="shared" si="4"/>
        <v>UN 0366 / 1.4S /  / Detonators for ammunition †</v>
      </c>
      <c r="H275" t="s">
        <v>3646</v>
      </c>
    </row>
    <row r="276" spans="2:8" ht="17.399999999999999" customHeight="1" x14ac:dyDescent="0.25">
      <c r="B276" s="11" t="s">
        <v>315</v>
      </c>
      <c r="C276" s="11" t="s">
        <v>54</v>
      </c>
      <c r="D276" s="11"/>
      <c r="E276" t="s">
        <v>3688</v>
      </c>
      <c r="F276" t="str">
        <f t="shared" si="4"/>
        <v>UN 0367 / 1.4S /  / Fuzes, detonating †</v>
      </c>
      <c r="H276" t="s">
        <v>3646</v>
      </c>
    </row>
    <row r="277" spans="2:8" ht="17.399999999999999" customHeight="1" x14ac:dyDescent="0.25">
      <c r="B277" s="11" t="s">
        <v>316</v>
      </c>
      <c r="C277" s="11" t="s">
        <v>54</v>
      </c>
      <c r="D277" s="11"/>
      <c r="E277" t="s">
        <v>3769</v>
      </c>
      <c r="F277" t="str">
        <f t="shared" si="4"/>
        <v>UN 0368 / 1.4S /  / Fuzes, igniting †</v>
      </c>
      <c r="H277" t="s">
        <v>3646</v>
      </c>
    </row>
    <row r="278" spans="2:8" ht="17.399999999999999" customHeight="1" x14ac:dyDescent="0.25">
      <c r="B278" s="11" t="s">
        <v>317</v>
      </c>
      <c r="C278" s="11" t="s">
        <v>44</v>
      </c>
      <c r="D278" s="11"/>
      <c r="E278" t="s">
        <v>3768</v>
      </c>
      <c r="F278" t="str">
        <f t="shared" si="4"/>
        <v>UN 0369 / 1.1F /  / Warheads, rocket † with bursting charge</v>
      </c>
      <c r="H278" t="s">
        <v>3646</v>
      </c>
    </row>
    <row r="279" spans="2:8" ht="17.399999999999999" customHeight="1" x14ac:dyDescent="0.25">
      <c r="B279" s="11" t="s">
        <v>318</v>
      </c>
      <c r="C279" s="11" t="s">
        <v>118</v>
      </c>
      <c r="D279" s="11"/>
      <c r="E279" t="s">
        <v>3786</v>
      </c>
      <c r="F279" t="str">
        <f t="shared" si="4"/>
        <v>UN 0370 / 1.4D /  / Warheads, rocket † with burster or expelling charge</v>
      </c>
      <c r="H279" t="s">
        <v>3646</v>
      </c>
    </row>
    <row r="280" spans="2:8" ht="17.399999999999999" customHeight="1" x14ac:dyDescent="0.25">
      <c r="B280" s="11" t="s">
        <v>319</v>
      </c>
      <c r="C280" s="11" t="s">
        <v>295</v>
      </c>
      <c r="D280" s="11"/>
      <c r="E280" t="s">
        <v>3786</v>
      </c>
      <c r="F280" t="str">
        <f t="shared" si="4"/>
        <v>UN 0371 / 1.4F /  / Warheads, rocket † with burster or expelling charge</v>
      </c>
      <c r="H280" t="s">
        <v>3646</v>
      </c>
    </row>
    <row r="281" spans="2:8" ht="17.399999999999999" customHeight="1" x14ac:dyDescent="0.25">
      <c r="B281" s="11" t="s">
        <v>320</v>
      </c>
      <c r="C281" s="11" t="s">
        <v>50</v>
      </c>
      <c r="D281" s="11"/>
      <c r="E281" t="s">
        <v>3689</v>
      </c>
      <c r="F281" t="str">
        <f t="shared" si="4"/>
        <v>UN 0372 / 1.2G /  / Grenades, practice † hand or rifle</v>
      </c>
      <c r="H281" t="s">
        <v>3646</v>
      </c>
    </row>
    <row r="282" spans="2:8" ht="17.399999999999999" customHeight="1" x14ac:dyDescent="0.25">
      <c r="B282" s="11" t="s">
        <v>321</v>
      </c>
      <c r="C282" s="11" t="s">
        <v>54</v>
      </c>
      <c r="D282" s="11"/>
      <c r="E282" t="s">
        <v>3728</v>
      </c>
      <c r="F282" t="str">
        <f t="shared" si="4"/>
        <v>UN 0373 / 1.4S /  / Signal devices, hand †</v>
      </c>
      <c r="H282" t="s">
        <v>3646</v>
      </c>
    </row>
    <row r="283" spans="2:8" ht="17.399999999999999" customHeight="1" x14ac:dyDescent="0.25">
      <c r="B283" s="11" t="s">
        <v>322</v>
      </c>
      <c r="C283" s="11" t="s">
        <v>42</v>
      </c>
      <c r="D283" s="11"/>
      <c r="E283" t="s">
        <v>3732</v>
      </c>
      <c r="F283" t="str">
        <f t="shared" si="4"/>
        <v>UN 0374 / 1.1D /  / Sounding devices, explosive †</v>
      </c>
      <c r="H283" t="s">
        <v>3646</v>
      </c>
    </row>
    <row r="284" spans="2:8" ht="17.399999999999999" customHeight="1" x14ac:dyDescent="0.25">
      <c r="B284" s="11" t="s">
        <v>323</v>
      </c>
      <c r="C284" s="11" t="s">
        <v>72</v>
      </c>
      <c r="D284" s="11"/>
      <c r="E284" t="s">
        <v>3732</v>
      </c>
      <c r="F284" t="str">
        <f t="shared" si="4"/>
        <v>UN 0375 / 1.2D /  / Sounding devices, explosive †</v>
      </c>
      <c r="H284" t="s">
        <v>3646</v>
      </c>
    </row>
    <row r="285" spans="2:8" ht="17.399999999999999" customHeight="1" x14ac:dyDescent="0.25">
      <c r="B285" s="11" t="s">
        <v>324</v>
      </c>
      <c r="C285" s="11" t="s">
        <v>54</v>
      </c>
      <c r="D285" s="11"/>
      <c r="E285" t="s">
        <v>3770</v>
      </c>
      <c r="F285" t="str">
        <f t="shared" si="4"/>
        <v>UN 0376 / 1.4S /  / Primers, tubular †</v>
      </c>
      <c r="H285" t="s">
        <v>3646</v>
      </c>
    </row>
    <row r="286" spans="2:8" ht="17.399999999999999" customHeight="1" x14ac:dyDescent="0.25">
      <c r="B286" s="11" t="s">
        <v>325</v>
      </c>
      <c r="C286" s="11" t="s">
        <v>67</v>
      </c>
      <c r="D286" s="11"/>
      <c r="E286" t="s">
        <v>3652</v>
      </c>
      <c r="F286" t="str">
        <f t="shared" si="4"/>
        <v>UN 0377 / 1.1B /  / Primers, cap type †</v>
      </c>
      <c r="H286" t="s">
        <v>3646</v>
      </c>
    </row>
    <row r="287" spans="2:8" ht="17.399999999999999" customHeight="1" x14ac:dyDescent="0.25">
      <c r="B287" s="11" t="s">
        <v>326</v>
      </c>
      <c r="C287" s="11" t="s">
        <v>219</v>
      </c>
      <c r="D287" s="11"/>
      <c r="E287" t="s">
        <v>3652</v>
      </c>
      <c r="F287" t="str">
        <f t="shared" si="4"/>
        <v>UN 0378 / 1.4B /  / Primers, cap type †</v>
      </c>
      <c r="H287" t="s">
        <v>3646</v>
      </c>
    </row>
    <row r="288" spans="2:8" ht="17.399999999999999" customHeight="1" x14ac:dyDescent="0.25">
      <c r="B288" s="11" t="s">
        <v>327</v>
      </c>
      <c r="C288" s="11" t="s">
        <v>228</v>
      </c>
      <c r="D288" s="11"/>
      <c r="E288" t="s">
        <v>3656</v>
      </c>
      <c r="F288" t="str">
        <f t="shared" si="4"/>
        <v>UN 0379 / 1.4C /  / Cases, cartridge, empty, with primer †</v>
      </c>
      <c r="H288" t="s">
        <v>3646</v>
      </c>
    </row>
    <row r="289" spans="2:8" ht="17.399999999999999" customHeight="1" x14ac:dyDescent="0.25">
      <c r="B289" s="11" t="s">
        <v>328</v>
      </c>
      <c r="C289" s="11" t="s">
        <v>213</v>
      </c>
      <c r="D289" s="11"/>
      <c r="E289" t="s">
        <v>3787</v>
      </c>
      <c r="F289" t="str">
        <f t="shared" si="4"/>
        <v>UN 0380 / 1.2L /  / Articles, pyrophoric †</v>
      </c>
      <c r="H289" t="s">
        <v>3646</v>
      </c>
    </row>
    <row r="290" spans="2:8" ht="17.399999999999999" customHeight="1" x14ac:dyDescent="0.25">
      <c r="B290" s="11" t="s">
        <v>329</v>
      </c>
      <c r="C290" s="11" t="s">
        <v>234</v>
      </c>
      <c r="D290" s="11"/>
      <c r="E290" t="s">
        <v>3763</v>
      </c>
      <c r="F290" t="str">
        <f t="shared" si="4"/>
        <v>UN 0381 / 1.2C /  / Cartridges, power device †</v>
      </c>
      <c r="H290" t="s">
        <v>3646</v>
      </c>
    </row>
    <row r="291" spans="2:8" ht="17.399999999999999" customHeight="1" x14ac:dyDescent="0.25">
      <c r="B291" s="11" t="s">
        <v>330</v>
      </c>
      <c r="C291" s="11" t="s">
        <v>122</v>
      </c>
      <c r="D291" s="11"/>
      <c r="E291" t="s">
        <v>3788</v>
      </c>
      <c r="F291" t="str">
        <f t="shared" si="4"/>
        <v>UN 0382 / 1.2B /  / Components, explosive train, n.o.s. ★ †</v>
      </c>
      <c r="H291" t="s">
        <v>3646</v>
      </c>
    </row>
    <row r="292" spans="2:8" ht="17.399999999999999" customHeight="1" x14ac:dyDescent="0.25">
      <c r="B292" s="11" t="s">
        <v>331</v>
      </c>
      <c r="C292" s="11" t="s">
        <v>219</v>
      </c>
      <c r="D292" s="11"/>
      <c r="E292" t="s">
        <v>3788</v>
      </c>
      <c r="F292" t="str">
        <f t="shared" si="4"/>
        <v>UN 0383 / 1.4B /  / Components, explosive train, n.o.s. ★ †</v>
      </c>
      <c r="H292" t="s">
        <v>3646</v>
      </c>
    </row>
    <row r="293" spans="2:8" ht="17.399999999999999" customHeight="1" x14ac:dyDescent="0.25">
      <c r="B293" s="11" t="s">
        <v>332</v>
      </c>
      <c r="C293" s="11" t="s">
        <v>54</v>
      </c>
      <c r="D293" s="11"/>
      <c r="E293" t="s">
        <v>3788</v>
      </c>
      <c r="F293" t="str">
        <f t="shared" si="4"/>
        <v>UN 0384 / 1.4S /  / Components, explosive train, n.o.s. ★ †</v>
      </c>
      <c r="H293" t="s">
        <v>3646</v>
      </c>
    </row>
    <row r="294" spans="2:8" ht="17.399999999999999" customHeight="1" x14ac:dyDescent="0.25">
      <c r="B294" s="11" t="s">
        <v>333</v>
      </c>
      <c r="C294" s="11" t="s">
        <v>42</v>
      </c>
      <c r="D294" s="11"/>
      <c r="E294" t="s">
        <v>334</v>
      </c>
      <c r="F294" t="str">
        <f t="shared" si="4"/>
        <v>UN 0385 / 1.1D /  / 5-Nitrobenzotriazol</v>
      </c>
      <c r="H294" t="s">
        <v>3646</v>
      </c>
    </row>
    <row r="295" spans="2:8" ht="17.399999999999999" customHeight="1" x14ac:dyDescent="0.25">
      <c r="B295" s="11" t="s">
        <v>335</v>
      </c>
      <c r="C295" s="11" t="s">
        <v>42</v>
      </c>
      <c r="D295" s="11"/>
      <c r="E295" t="s">
        <v>3789</v>
      </c>
      <c r="F295" t="str">
        <f t="shared" si="4"/>
        <v>UN 0386 / 1.1D /  / Trinitrobenzenesulphonic acid</v>
      </c>
      <c r="H295" t="s">
        <v>3646</v>
      </c>
    </row>
    <row r="296" spans="2:8" ht="17.399999999999999" customHeight="1" x14ac:dyDescent="0.25">
      <c r="B296" s="11" t="s">
        <v>336</v>
      </c>
      <c r="C296" s="11" t="s">
        <v>42</v>
      </c>
      <c r="D296" s="11"/>
      <c r="E296" t="s">
        <v>337</v>
      </c>
      <c r="F296" t="str">
        <f t="shared" si="4"/>
        <v>UN 0387 / 1.1D /  / Trinitrofluorenone</v>
      </c>
      <c r="H296" t="s">
        <v>3646</v>
      </c>
    </row>
    <row r="297" spans="2:8" ht="17.399999999999999" customHeight="1" x14ac:dyDescent="0.25">
      <c r="B297" s="11" t="s">
        <v>338</v>
      </c>
      <c r="C297" s="11" t="s">
        <v>42</v>
      </c>
      <c r="D297" s="11"/>
      <c r="E297" t="s">
        <v>3790</v>
      </c>
      <c r="F297" t="str">
        <f t="shared" si="4"/>
        <v>UN 0388 / 1.1D /  / TNT and hexanitrostilbene mixture</v>
      </c>
      <c r="H297" t="s">
        <v>3646</v>
      </c>
    </row>
    <row r="298" spans="2:8" ht="17.399999999999999" customHeight="1" x14ac:dyDescent="0.25">
      <c r="B298" s="11" t="s">
        <v>338</v>
      </c>
      <c r="C298" s="11" t="s">
        <v>42</v>
      </c>
      <c r="D298" s="11"/>
      <c r="E298" t="s">
        <v>3791</v>
      </c>
      <c r="F298" t="str">
        <f t="shared" si="4"/>
        <v>UN 0388 / 1.1D /  / TNT and trinitrobenzene mixture</v>
      </c>
      <c r="H298" t="s">
        <v>3646</v>
      </c>
    </row>
    <row r="299" spans="2:8" ht="17.399999999999999" customHeight="1" x14ac:dyDescent="0.25">
      <c r="B299" s="11" t="s">
        <v>338</v>
      </c>
      <c r="C299" s="11" t="s">
        <v>42</v>
      </c>
      <c r="D299" s="11"/>
      <c r="E299" t="s">
        <v>3792</v>
      </c>
      <c r="F299" t="str">
        <f t="shared" si="4"/>
        <v>UN 0388 / 1.1D /  / Trinitrotoluene and hexanitrostilbene mixture</v>
      </c>
      <c r="H299" t="s">
        <v>3646</v>
      </c>
    </row>
    <row r="300" spans="2:8" ht="17.399999999999999" customHeight="1" x14ac:dyDescent="0.25">
      <c r="B300" s="11" t="s">
        <v>338</v>
      </c>
      <c r="C300" s="11" t="s">
        <v>42</v>
      </c>
      <c r="D300" s="11"/>
      <c r="E300" t="s">
        <v>3793</v>
      </c>
      <c r="F300" t="str">
        <f t="shared" si="4"/>
        <v>UN 0388 / 1.1D /  / Trinitrotoluene and trinitrobenzene mixture</v>
      </c>
      <c r="H300" t="s">
        <v>3646</v>
      </c>
    </row>
    <row r="301" spans="2:8" ht="17.399999999999999" customHeight="1" x14ac:dyDescent="0.25">
      <c r="B301" s="11" t="s">
        <v>339</v>
      </c>
      <c r="C301" s="11" t="s">
        <v>42</v>
      </c>
      <c r="D301" s="11"/>
      <c r="E301" t="s">
        <v>3794</v>
      </c>
      <c r="F301" t="str">
        <f t="shared" si="4"/>
        <v>UN 0389 / 1.1D /  / TNT mixture containing trinitrobenzene and hexanitrostilbene</v>
      </c>
      <c r="H301" t="s">
        <v>3646</v>
      </c>
    </row>
    <row r="302" spans="2:8" ht="17.399999999999999" customHeight="1" x14ac:dyDescent="0.25">
      <c r="B302" s="11" t="s">
        <v>339</v>
      </c>
      <c r="C302" s="11" t="s">
        <v>42</v>
      </c>
      <c r="D302" s="11"/>
      <c r="E302" t="s">
        <v>3795</v>
      </c>
      <c r="F302" t="str">
        <f t="shared" si="4"/>
        <v>UN 0389 / 1.1D /  / Trinitrotoluene mixture containing Trinitrobenzene and hexanitrostilbene</v>
      </c>
      <c r="H302" t="s">
        <v>3646</v>
      </c>
    </row>
    <row r="303" spans="2:8" ht="17.399999999999999" customHeight="1" x14ac:dyDescent="0.25">
      <c r="B303" s="11" t="s">
        <v>340</v>
      </c>
      <c r="C303" s="11" t="s">
        <v>42</v>
      </c>
      <c r="D303" s="11"/>
      <c r="E303" t="s">
        <v>341</v>
      </c>
      <c r="F303" t="str">
        <f t="shared" si="4"/>
        <v>UN 0390 / 1.1D /  / Tritonal</v>
      </c>
      <c r="H303" t="s">
        <v>3646</v>
      </c>
    </row>
    <row r="304" spans="2:8" ht="17.399999999999999" customHeight="1" x14ac:dyDescent="0.25">
      <c r="B304" s="11" t="s">
        <v>342</v>
      </c>
      <c r="C304" s="11" t="s">
        <v>42</v>
      </c>
      <c r="D304" s="11"/>
      <c r="E304" t="s">
        <v>3796</v>
      </c>
      <c r="F304" t="str">
        <f t="shared" si="4"/>
        <v>UN 0391 / 1.1D /  / Cyclonite and cyclotetramethylenetetranitramine mixture, desensitized with not less than 10% phlegmatizer, by weight</v>
      </c>
      <c r="H304" t="s">
        <v>3646</v>
      </c>
    </row>
    <row r="305" spans="2:8" ht="17.399999999999999" customHeight="1" x14ac:dyDescent="0.25">
      <c r="B305" s="11" t="s">
        <v>342</v>
      </c>
      <c r="C305" s="11" t="s">
        <v>42</v>
      </c>
      <c r="D305" s="11"/>
      <c r="E305" t="s">
        <v>3797</v>
      </c>
      <c r="F305" t="str">
        <f t="shared" si="4"/>
        <v>UN 0391 / 1.1D /  / Cyclonite and cyclotetramethylenetetranitramine mixture, wetted with not less than 15% water, by weight</v>
      </c>
      <c r="H305" t="s">
        <v>3646</v>
      </c>
    </row>
    <row r="306" spans="2:8" ht="17.399999999999999" customHeight="1" x14ac:dyDescent="0.25">
      <c r="B306" s="11" t="s">
        <v>342</v>
      </c>
      <c r="C306" s="11" t="s">
        <v>42</v>
      </c>
      <c r="D306" s="11"/>
      <c r="E306" t="s">
        <v>3798</v>
      </c>
      <c r="F306" t="str">
        <f t="shared" si="4"/>
        <v>UN 0391 / 1.1D /  / Cyclotrimethylenetrinitramine and cyclotetramethylenetetranitramine mixture, desensitized with not less than 10% phlegmatiser, by weight</v>
      </c>
      <c r="H306" t="s">
        <v>3646</v>
      </c>
    </row>
    <row r="307" spans="2:8" ht="17.399999999999999" customHeight="1" x14ac:dyDescent="0.25">
      <c r="B307" s="11" t="s">
        <v>342</v>
      </c>
      <c r="C307" s="11" t="s">
        <v>42</v>
      </c>
      <c r="D307" s="11"/>
      <c r="E307" t="s">
        <v>3799</v>
      </c>
      <c r="F307" t="str">
        <f t="shared" si="4"/>
        <v>UN 0391 / 1.1D /  / Cyclotrimethylenetrinitramine and cyclotetramethylenetetranitramine mixture, wetted with 15% or more water, by weight</v>
      </c>
      <c r="H307" t="s">
        <v>3646</v>
      </c>
    </row>
    <row r="308" spans="2:8" ht="17.399999999999999" customHeight="1" x14ac:dyDescent="0.25">
      <c r="B308" s="11" t="s">
        <v>342</v>
      </c>
      <c r="C308" s="11" t="s">
        <v>42</v>
      </c>
      <c r="D308" s="11"/>
      <c r="E308" t="s">
        <v>3800</v>
      </c>
      <c r="F308" t="str">
        <f t="shared" si="4"/>
        <v>UN 0391 / 1.1D /  / Hexogen and cyclotetramethylenetetranitramine mixture, desensitized with not less than 10% phlegmatizer, by weight</v>
      </c>
      <c r="H308" t="s">
        <v>3646</v>
      </c>
    </row>
    <row r="309" spans="2:8" ht="17.399999999999999" customHeight="1" x14ac:dyDescent="0.25">
      <c r="B309" s="11" t="s">
        <v>342</v>
      </c>
      <c r="C309" s="11" t="s">
        <v>42</v>
      </c>
      <c r="D309" s="11"/>
      <c r="E309" t="s">
        <v>3801</v>
      </c>
      <c r="F309" t="str">
        <f t="shared" si="4"/>
        <v>UN 0391 / 1.1D /  / Hexogen and cyclotetramethylenetetranitramine mixture, wetted with not less than 15% water, by weight</v>
      </c>
      <c r="H309" t="s">
        <v>3646</v>
      </c>
    </row>
    <row r="310" spans="2:8" ht="17.399999999999999" customHeight="1" x14ac:dyDescent="0.25">
      <c r="B310" s="11" t="s">
        <v>342</v>
      </c>
      <c r="C310" s="11" t="s">
        <v>42</v>
      </c>
      <c r="D310" s="11"/>
      <c r="E310" t="s">
        <v>3802</v>
      </c>
      <c r="F310" t="str">
        <f t="shared" si="4"/>
        <v>UN 0391 / 1.1D /  / RDX and cyclotetramethylenetetranitramine mixture, desensitized with 10% or more phlegmatizer, by weight</v>
      </c>
      <c r="H310" t="s">
        <v>3646</v>
      </c>
    </row>
    <row r="311" spans="2:8" ht="17.399999999999999" customHeight="1" x14ac:dyDescent="0.25">
      <c r="B311" s="11" t="s">
        <v>342</v>
      </c>
      <c r="C311" s="11" t="s">
        <v>42</v>
      </c>
      <c r="D311" s="11"/>
      <c r="E311" t="s">
        <v>3803</v>
      </c>
      <c r="F311" t="str">
        <f t="shared" si="4"/>
        <v>UN 0391 / 1.1D /  / RDX and cyclotetramethylenetetranitramine mixture, wetted with 15% or more water, by weight</v>
      </c>
      <c r="H311" t="s">
        <v>3646</v>
      </c>
    </row>
    <row r="312" spans="2:8" ht="17.399999999999999" customHeight="1" x14ac:dyDescent="0.25">
      <c r="B312" s="11" t="s">
        <v>343</v>
      </c>
      <c r="C312" s="11" t="s">
        <v>42</v>
      </c>
      <c r="D312" s="11"/>
      <c r="E312" t="s">
        <v>344</v>
      </c>
      <c r="F312" t="str">
        <f t="shared" si="4"/>
        <v>UN 0392 / 1.1D /  / Hexanitrostilbene</v>
      </c>
      <c r="H312" t="s">
        <v>3646</v>
      </c>
    </row>
    <row r="313" spans="2:8" ht="17.399999999999999" customHeight="1" x14ac:dyDescent="0.25">
      <c r="B313" s="11" t="s">
        <v>345</v>
      </c>
      <c r="C313" s="11" t="s">
        <v>42</v>
      </c>
      <c r="D313" s="11"/>
      <c r="E313" t="s">
        <v>346</v>
      </c>
      <c r="F313" t="str">
        <f t="shared" si="4"/>
        <v>UN 0393 / 1.1D /  / Hexotonal</v>
      </c>
      <c r="H313" t="s">
        <v>3646</v>
      </c>
    </row>
    <row r="314" spans="2:8" ht="17.399999999999999" customHeight="1" x14ac:dyDescent="0.25">
      <c r="B314" s="11" t="s">
        <v>347</v>
      </c>
      <c r="C314" s="11" t="s">
        <v>42</v>
      </c>
      <c r="D314" s="11"/>
      <c r="E314" t="s">
        <v>3804</v>
      </c>
      <c r="F314" t="str">
        <f t="shared" si="4"/>
        <v>UN 0394 / 1.1D /  / Styphnic acid, wetted with not less than 20% water, or mixture of alcohol and water, by weight</v>
      </c>
      <c r="H314" t="s">
        <v>3646</v>
      </c>
    </row>
    <row r="315" spans="2:8" ht="17.399999999999999" customHeight="1" x14ac:dyDescent="0.25">
      <c r="B315" s="11" t="s">
        <v>347</v>
      </c>
      <c r="C315" s="11" t="s">
        <v>42</v>
      </c>
      <c r="D315" s="11"/>
      <c r="E315" t="s">
        <v>3805</v>
      </c>
      <c r="F315" t="str">
        <f t="shared" si="4"/>
        <v>UN 0394 / 1.1D /  / Trinitroresorcinol, wetted with 20% or more water, or mixture of alcohol and water, by weight</v>
      </c>
      <c r="H315" t="s">
        <v>3646</v>
      </c>
    </row>
    <row r="316" spans="2:8" ht="17.399999999999999" customHeight="1" x14ac:dyDescent="0.25">
      <c r="B316" s="11" t="s">
        <v>348</v>
      </c>
      <c r="C316" s="11" t="s">
        <v>349</v>
      </c>
      <c r="D316" s="11"/>
      <c r="E316" t="s">
        <v>3806</v>
      </c>
      <c r="F316" t="str">
        <f t="shared" si="4"/>
        <v>UN 0395 / 1.2J /  / Rocket motors, liquid fuelled †</v>
      </c>
      <c r="H316" t="s">
        <v>3646</v>
      </c>
    </row>
    <row r="317" spans="2:8" ht="17.399999999999999" customHeight="1" x14ac:dyDescent="0.25">
      <c r="B317" s="11" t="s">
        <v>350</v>
      </c>
      <c r="C317" s="11" t="s">
        <v>211</v>
      </c>
      <c r="D317" s="11"/>
      <c r="E317" t="s">
        <v>3806</v>
      </c>
      <c r="F317" t="str">
        <f t="shared" si="4"/>
        <v>UN 0396 / 1.3J /  / Rocket motors, liquid fuelled †</v>
      </c>
      <c r="H317" t="s">
        <v>3646</v>
      </c>
    </row>
    <row r="318" spans="2:8" ht="17.399999999999999" customHeight="1" x14ac:dyDescent="0.25">
      <c r="B318" s="11" t="s">
        <v>351</v>
      </c>
      <c r="C318" s="11" t="s">
        <v>352</v>
      </c>
      <c r="D318" s="11"/>
      <c r="E318" t="s">
        <v>3807</v>
      </c>
      <c r="F318" t="str">
        <f t="shared" si="4"/>
        <v>UN 0397 / 1.1J /  / Rockets, liquid fuelled † with bursting charge</v>
      </c>
      <c r="H318" t="s">
        <v>3646</v>
      </c>
    </row>
    <row r="319" spans="2:8" ht="17.399999999999999" customHeight="1" x14ac:dyDescent="0.25">
      <c r="B319" s="11" t="s">
        <v>353</v>
      </c>
      <c r="C319" s="11" t="s">
        <v>349</v>
      </c>
      <c r="D319" s="11"/>
      <c r="E319" t="s">
        <v>3807</v>
      </c>
      <c r="F319" t="str">
        <f t="shared" si="4"/>
        <v>UN 0398 / 1.2J /  / Rockets, liquid fuelled † with bursting charge</v>
      </c>
      <c r="H319" t="s">
        <v>3646</v>
      </c>
    </row>
    <row r="320" spans="2:8" ht="17.399999999999999" customHeight="1" x14ac:dyDescent="0.25">
      <c r="B320" s="11" t="s">
        <v>354</v>
      </c>
      <c r="C320" s="11" t="s">
        <v>352</v>
      </c>
      <c r="D320" s="11"/>
      <c r="E320" t="s">
        <v>3808</v>
      </c>
      <c r="F320" t="str">
        <f t="shared" si="4"/>
        <v>UN 0399 / 1.1J /  / Bombs with flammable liquid † with bursting charge</v>
      </c>
      <c r="H320" t="s">
        <v>3646</v>
      </c>
    </row>
    <row r="321" spans="2:8" ht="17.399999999999999" customHeight="1" x14ac:dyDescent="0.25">
      <c r="B321" s="11" t="s">
        <v>355</v>
      </c>
      <c r="C321" s="11" t="s">
        <v>349</v>
      </c>
      <c r="D321" s="11"/>
      <c r="E321" t="s">
        <v>3808</v>
      </c>
      <c r="F321" t="str">
        <f t="shared" si="4"/>
        <v>UN 0400 / 1.2J /  / Bombs with flammable liquid † with bursting charge</v>
      </c>
      <c r="H321" t="s">
        <v>3646</v>
      </c>
    </row>
    <row r="322" spans="2:8" ht="17.399999999999999" customHeight="1" x14ac:dyDescent="0.25">
      <c r="B322" s="11" t="s">
        <v>356</v>
      </c>
      <c r="C322" s="11" t="s">
        <v>42</v>
      </c>
      <c r="D322" s="11"/>
      <c r="E322" t="s">
        <v>3809</v>
      </c>
      <c r="F322" t="str">
        <f t="shared" si="4"/>
        <v>UN 0401 / 1.1D /  / Dipicryl sulphide dry or wetted with less than 10% water, by weight</v>
      </c>
      <c r="H322" t="s">
        <v>3646</v>
      </c>
    </row>
    <row r="323" spans="2:8" ht="17.399999999999999" customHeight="1" x14ac:dyDescent="0.25">
      <c r="B323" s="11" t="s">
        <v>357</v>
      </c>
      <c r="C323" s="11" t="s">
        <v>42</v>
      </c>
      <c r="D323" s="11"/>
      <c r="E323" t="s">
        <v>358</v>
      </c>
      <c r="F323" t="str">
        <f t="shared" ref="F323:F386" si="5">_xlfn.TEXTJOIN(" / ",FALSE,B323:E323)</f>
        <v>UN 0402 / 1.1D /  / Ammonium perchlorate</v>
      </c>
      <c r="H323" t="s">
        <v>3646</v>
      </c>
    </row>
    <row r="324" spans="2:8" ht="17.399999999999999" customHeight="1" x14ac:dyDescent="0.25">
      <c r="B324" s="11" t="s">
        <v>359</v>
      </c>
      <c r="C324" s="11" t="s">
        <v>90</v>
      </c>
      <c r="D324" s="11"/>
      <c r="E324" t="s">
        <v>3678</v>
      </c>
      <c r="F324" t="str">
        <f t="shared" si="5"/>
        <v>UN 0403 / 1.4G /  / Flares, aerial †</v>
      </c>
      <c r="H324" t="s">
        <v>3646</v>
      </c>
    </row>
    <row r="325" spans="2:8" ht="17.399999999999999" customHeight="1" x14ac:dyDescent="0.25">
      <c r="B325" s="11" t="s">
        <v>360</v>
      </c>
      <c r="C325" s="11" t="s">
        <v>54</v>
      </c>
      <c r="D325" s="11"/>
      <c r="E325" t="s">
        <v>3678</v>
      </c>
      <c r="F325" t="str">
        <f t="shared" si="5"/>
        <v>UN 0404 / 1.4S /  / Flares, aerial †</v>
      </c>
      <c r="H325" t="s">
        <v>3646</v>
      </c>
    </row>
    <row r="326" spans="2:8" ht="17.399999999999999" customHeight="1" x14ac:dyDescent="0.25">
      <c r="B326" s="11" t="s">
        <v>361</v>
      </c>
      <c r="C326" s="11" t="s">
        <v>54</v>
      </c>
      <c r="D326" s="11"/>
      <c r="E326" t="s">
        <v>3655</v>
      </c>
      <c r="F326" t="str">
        <f t="shared" si="5"/>
        <v>UN 0405 / 1.4S /  / Cartridges, signal †</v>
      </c>
      <c r="H326" t="s">
        <v>3646</v>
      </c>
    </row>
    <row r="327" spans="2:8" ht="17.399999999999999" customHeight="1" x14ac:dyDescent="0.25">
      <c r="B327" s="11" t="s">
        <v>362</v>
      </c>
      <c r="C327" s="11" t="s">
        <v>99</v>
      </c>
      <c r="D327" s="11"/>
      <c r="E327" t="s">
        <v>363</v>
      </c>
      <c r="F327" t="str">
        <f t="shared" si="5"/>
        <v>UN 0406 / 1.3C /  / Dinitrosobenzene</v>
      </c>
      <c r="H327" t="s">
        <v>3646</v>
      </c>
    </row>
    <row r="328" spans="2:8" ht="17.399999999999999" customHeight="1" x14ac:dyDescent="0.25">
      <c r="B328" s="11" t="s">
        <v>364</v>
      </c>
      <c r="C328" s="11" t="s">
        <v>228</v>
      </c>
      <c r="D328" s="11"/>
      <c r="E328" t="s">
        <v>365</v>
      </c>
      <c r="F328" t="str">
        <f t="shared" si="5"/>
        <v>UN 0407 / 1.4C /  / Tetrazol-1-acetic acid</v>
      </c>
      <c r="H328" t="s">
        <v>3646</v>
      </c>
    </row>
    <row r="329" spans="2:8" ht="17.399999999999999" customHeight="1" x14ac:dyDescent="0.25">
      <c r="B329" s="11" t="s">
        <v>366</v>
      </c>
      <c r="C329" s="11" t="s">
        <v>42</v>
      </c>
      <c r="D329" s="11"/>
      <c r="E329" t="s">
        <v>3810</v>
      </c>
      <c r="F329" t="str">
        <f t="shared" si="5"/>
        <v>UN 0408 / 1.1D /  / Fuzes, detonating † with protective features</v>
      </c>
      <c r="H329" t="s">
        <v>3646</v>
      </c>
    </row>
    <row r="330" spans="2:8" ht="17.399999999999999" customHeight="1" x14ac:dyDescent="0.25">
      <c r="B330" s="11" t="s">
        <v>367</v>
      </c>
      <c r="C330" s="11" t="s">
        <v>110</v>
      </c>
      <c r="D330" s="11"/>
      <c r="E330" t="s">
        <v>3810</v>
      </c>
      <c r="F330" t="str">
        <f t="shared" si="5"/>
        <v>UN 0409 / 1.3D /  / Fuzes, detonating † with protective features</v>
      </c>
      <c r="H330" t="s">
        <v>3646</v>
      </c>
    </row>
    <row r="331" spans="2:8" ht="17.399999999999999" customHeight="1" x14ac:dyDescent="0.25">
      <c r="B331" s="11" t="s">
        <v>368</v>
      </c>
      <c r="C331" s="11" t="s">
        <v>118</v>
      </c>
      <c r="D331" s="11"/>
      <c r="E331" t="s">
        <v>3810</v>
      </c>
      <c r="F331" t="str">
        <f t="shared" si="5"/>
        <v>UN 0410 / 1.4D /  / Fuzes, detonating † with protective features</v>
      </c>
      <c r="H331" t="s">
        <v>3646</v>
      </c>
    </row>
    <row r="332" spans="2:8" ht="17.399999999999999" customHeight="1" x14ac:dyDescent="0.25">
      <c r="B332" s="11" t="s">
        <v>369</v>
      </c>
      <c r="C332" s="11" t="s">
        <v>42</v>
      </c>
      <c r="D332" s="11"/>
      <c r="E332" t="s">
        <v>3811</v>
      </c>
      <c r="F332" t="str">
        <f t="shared" si="5"/>
        <v>UN 0411 / 1.1D /  / Pentaerythrite tetranitrate with 7% or more wax, by weight</v>
      </c>
      <c r="H332" t="s">
        <v>3646</v>
      </c>
    </row>
    <row r="333" spans="2:8" ht="17.399999999999999" customHeight="1" x14ac:dyDescent="0.25">
      <c r="B333" s="11" t="s">
        <v>369</v>
      </c>
      <c r="C333" s="11" t="s">
        <v>42</v>
      </c>
      <c r="D333" s="11"/>
      <c r="E333" t="s">
        <v>3812</v>
      </c>
      <c r="F333" t="str">
        <f t="shared" si="5"/>
        <v>UN 0411 / 1.1D /  / Pentaerythritol tetranitrate with 7% or more wax, by weight</v>
      </c>
      <c r="H333" t="s">
        <v>3646</v>
      </c>
    </row>
    <row r="334" spans="2:8" ht="17.399999999999999" customHeight="1" x14ac:dyDescent="0.25">
      <c r="B334" s="11" t="s">
        <v>369</v>
      </c>
      <c r="C334" s="11" t="s">
        <v>42</v>
      </c>
      <c r="D334" s="11"/>
      <c r="E334" t="s">
        <v>3813</v>
      </c>
      <c r="F334" t="str">
        <f t="shared" si="5"/>
        <v>UN 0411 / 1.1D /  / PETN with 7% or more wax, by weight</v>
      </c>
      <c r="H334" t="s">
        <v>3646</v>
      </c>
    </row>
    <row r="335" spans="2:8" ht="17.399999999999999" customHeight="1" x14ac:dyDescent="0.25">
      <c r="B335" s="11" t="s">
        <v>370</v>
      </c>
      <c r="C335" s="11" t="s">
        <v>371</v>
      </c>
      <c r="D335" s="11"/>
      <c r="E335" t="s">
        <v>3628</v>
      </c>
      <c r="F335" t="str">
        <f t="shared" si="5"/>
        <v>UN 0412 / 1.4E /  / Cartridges for weapons † with bursting charge</v>
      </c>
      <c r="H335" t="s">
        <v>3646</v>
      </c>
    </row>
    <row r="336" spans="2:8" ht="17.399999999999999" customHeight="1" x14ac:dyDescent="0.25">
      <c r="B336" s="11" t="s">
        <v>372</v>
      </c>
      <c r="C336" s="11" t="s">
        <v>234</v>
      </c>
      <c r="D336" s="11"/>
      <c r="E336" t="s">
        <v>3633</v>
      </c>
      <c r="F336" t="str">
        <f t="shared" si="5"/>
        <v>UN 0413 / 1.2C /  / Cartridges for weapons, blank †</v>
      </c>
      <c r="H336" t="s">
        <v>3646</v>
      </c>
    </row>
    <row r="337" spans="2:8" ht="17.399999999999999" customHeight="1" x14ac:dyDescent="0.25">
      <c r="B337" s="11" t="s">
        <v>373</v>
      </c>
      <c r="C337" s="11" t="s">
        <v>234</v>
      </c>
      <c r="D337" s="11"/>
      <c r="E337" t="s">
        <v>3754</v>
      </c>
      <c r="F337" t="str">
        <f t="shared" si="5"/>
        <v>UN 0414 / 1.2C /  / Charges, propelling, for cannon †</v>
      </c>
      <c r="H337" t="s">
        <v>3646</v>
      </c>
    </row>
    <row r="338" spans="2:8" ht="17.399999999999999" customHeight="1" x14ac:dyDescent="0.25">
      <c r="B338" s="11" t="s">
        <v>374</v>
      </c>
      <c r="C338" s="11" t="s">
        <v>234</v>
      </c>
      <c r="D338" s="11"/>
      <c r="E338" t="s">
        <v>3762</v>
      </c>
      <c r="F338" t="str">
        <f t="shared" si="5"/>
        <v>UN 0415 / 1.2C /  / Charges, propelling †</v>
      </c>
      <c r="H338" t="s">
        <v>3646</v>
      </c>
    </row>
    <row r="339" spans="2:8" ht="17.399999999999999" customHeight="1" x14ac:dyDescent="0.25">
      <c r="B339" s="11" t="s">
        <v>375</v>
      </c>
      <c r="C339" s="11" t="s">
        <v>99</v>
      </c>
      <c r="D339" s="11"/>
      <c r="E339" t="s">
        <v>3630</v>
      </c>
      <c r="F339" t="str">
        <f t="shared" si="5"/>
        <v>UN 0417 / 1.3C /  / Cartridges for weapons, inert projectile †</v>
      </c>
      <c r="H339" t="s">
        <v>3646</v>
      </c>
    </row>
    <row r="340" spans="2:8" ht="17.399999999999999" customHeight="1" x14ac:dyDescent="0.25">
      <c r="B340" s="11" t="s">
        <v>375</v>
      </c>
      <c r="C340" s="11" t="s">
        <v>99</v>
      </c>
      <c r="D340" s="11"/>
      <c r="E340" t="s">
        <v>3631</v>
      </c>
      <c r="F340" t="str">
        <f t="shared" si="5"/>
        <v>UN 0417 / 1.3C /  / Cartridges, small arms †</v>
      </c>
      <c r="H340" t="s">
        <v>3646</v>
      </c>
    </row>
    <row r="341" spans="2:8" ht="17.399999999999999" customHeight="1" x14ac:dyDescent="0.25">
      <c r="B341" s="11" t="s">
        <v>376</v>
      </c>
      <c r="C341" s="11" t="s">
        <v>81</v>
      </c>
      <c r="D341" s="11"/>
      <c r="E341" t="s">
        <v>3677</v>
      </c>
      <c r="F341" t="str">
        <f t="shared" si="5"/>
        <v>UN 0418 / 1.1G /  / Flares, surface †</v>
      </c>
      <c r="H341" t="s">
        <v>3646</v>
      </c>
    </row>
    <row r="342" spans="2:8" ht="17.399999999999999" customHeight="1" x14ac:dyDescent="0.25">
      <c r="B342" s="11" t="s">
        <v>377</v>
      </c>
      <c r="C342" s="11" t="s">
        <v>50</v>
      </c>
      <c r="D342" s="11"/>
      <c r="E342" t="s">
        <v>3677</v>
      </c>
      <c r="F342" t="str">
        <f t="shared" si="5"/>
        <v>UN 0419 / 1.2G /  / Flares, surface †</v>
      </c>
      <c r="H342" t="s">
        <v>3646</v>
      </c>
    </row>
    <row r="343" spans="2:8" ht="17.399999999999999" customHeight="1" x14ac:dyDescent="0.25">
      <c r="B343" s="11" t="s">
        <v>378</v>
      </c>
      <c r="C343" s="11" t="s">
        <v>81</v>
      </c>
      <c r="D343" s="11"/>
      <c r="E343" t="s">
        <v>3678</v>
      </c>
      <c r="F343" t="str">
        <f t="shared" si="5"/>
        <v>UN 0420 / 1.1G /  / Flares, aerial †</v>
      </c>
      <c r="H343" t="s">
        <v>3646</v>
      </c>
    </row>
    <row r="344" spans="2:8" ht="17.399999999999999" customHeight="1" x14ac:dyDescent="0.25">
      <c r="B344" s="11" t="s">
        <v>379</v>
      </c>
      <c r="C344" s="11" t="s">
        <v>50</v>
      </c>
      <c r="D344" s="11"/>
      <c r="E344" t="s">
        <v>3678</v>
      </c>
      <c r="F344" t="str">
        <f t="shared" si="5"/>
        <v>UN 0421 / 1.2G /  / Flares, aerial †</v>
      </c>
      <c r="H344" t="s">
        <v>3646</v>
      </c>
    </row>
    <row r="345" spans="2:8" ht="17.399999999999999" customHeight="1" x14ac:dyDescent="0.25">
      <c r="B345" s="11" t="s">
        <v>380</v>
      </c>
      <c r="C345" s="11" t="s">
        <v>52</v>
      </c>
      <c r="D345" s="11"/>
      <c r="E345" t="s">
        <v>3779</v>
      </c>
      <c r="F345" t="str">
        <f t="shared" si="5"/>
        <v>UN 0424 / 1.3G /  / Projectiles † inert with tracer</v>
      </c>
      <c r="H345" t="s">
        <v>3646</v>
      </c>
    </row>
    <row r="346" spans="2:8" ht="17.399999999999999" customHeight="1" x14ac:dyDescent="0.25">
      <c r="B346" s="11" t="s">
        <v>381</v>
      </c>
      <c r="C346" s="11" t="s">
        <v>90</v>
      </c>
      <c r="D346" s="11"/>
      <c r="E346" t="s">
        <v>3779</v>
      </c>
      <c r="F346" t="str">
        <f t="shared" si="5"/>
        <v>UN 0425 / 1.4G /  / Projectiles † inert with tracer</v>
      </c>
      <c r="H346" t="s">
        <v>3646</v>
      </c>
    </row>
    <row r="347" spans="2:8" ht="17.399999999999999" customHeight="1" x14ac:dyDescent="0.25">
      <c r="B347" s="11" t="s">
        <v>382</v>
      </c>
      <c r="C347" s="11" t="s">
        <v>48</v>
      </c>
      <c r="D347" s="11"/>
      <c r="E347" t="s">
        <v>3780</v>
      </c>
      <c r="F347" t="str">
        <f t="shared" si="5"/>
        <v>UN 0426 / 1.2F /  / Projectiles † with burster or expelling charge</v>
      </c>
      <c r="H347" t="s">
        <v>3646</v>
      </c>
    </row>
    <row r="348" spans="2:8" ht="17.399999999999999" customHeight="1" x14ac:dyDescent="0.25">
      <c r="B348" s="11" t="s">
        <v>383</v>
      </c>
      <c r="C348" s="11" t="s">
        <v>295</v>
      </c>
      <c r="D348" s="11"/>
      <c r="E348" t="s">
        <v>3780</v>
      </c>
      <c r="F348" t="str">
        <f t="shared" si="5"/>
        <v>UN 0427 / 1.4F /  / Projectiles † with burster or expelling charge</v>
      </c>
      <c r="H348" t="s">
        <v>3646</v>
      </c>
    </row>
    <row r="349" spans="2:8" ht="17.399999999999999" customHeight="1" x14ac:dyDescent="0.25">
      <c r="B349" s="11" t="s">
        <v>384</v>
      </c>
      <c r="C349" s="11" t="s">
        <v>81</v>
      </c>
      <c r="D349" s="11"/>
      <c r="E349" t="s">
        <v>3814</v>
      </c>
      <c r="F349" t="str">
        <f t="shared" si="5"/>
        <v>UN 0428 / 1.1G /  / Articles, pyrotechnic † for technical purposes</v>
      </c>
      <c r="H349" t="s">
        <v>3646</v>
      </c>
    </row>
    <row r="350" spans="2:8" ht="17.399999999999999" customHeight="1" x14ac:dyDescent="0.25">
      <c r="B350" s="11" t="s">
        <v>385</v>
      </c>
      <c r="C350" s="11" t="s">
        <v>50</v>
      </c>
      <c r="D350" s="11"/>
      <c r="E350" t="s">
        <v>3814</v>
      </c>
      <c r="F350" t="str">
        <f t="shared" si="5"/>
        <v>UN 0429 / 1.2G /  / Articles, pyrotechnic † for technical purposes</v>
      </c>
      <c r="H350" t="s">
        <v>3646</v>
      </c>
    </row>
    <row r="351" spans="2:8" ht="17.399999999999999" customHeight="1" x14ac:dyDescent="0.25">
      <c r="B351" s="11" t="s">
        <v>386</v>
      </c>
      <c r="C351" s="11" t="s">
        <v>52</v>
      </c>
      <c r="D351" s="11"/>
      <c r="E351" t="s">
        <v>3814</v>
      </c>
      <c r="F351" t="str">
        <f t="shared" si="5"/>
        <v>UN 0430 / 1.3G /  / Articles, pyrotechnic † for technical purposes</v>
      </c>
      <c r="H351" t="s">
        <v>3646</v>
      </c>
    </row>
    <row r="352" spans="2:8" ht="17.399999999999999" customHeight="1" x14ac:dyDescent="0.25">
      <c r="B352" s="11" t="s">
        <v>387</v>
      </c>
      <c r="C352" s="11" t="s">
        <v>90</v>
      </c>
      <c r="D352" s="11"/>
      <c r="E352" t="s">
        <v>3814</v>
      </c>
      <c r="F352" t="str">
        <f t="shared" si="5"/>
        <v>UN 0431 / 1.4G /  / Articles, pyrotechnic † for technical purposes</v>
      </c>
      <c r="H352" t="s">
        <v>3646</v>
      </c>
    </row>
    <row r="353" spans="2:8" ht="17.399999999999999" customHeight="1" x14ac:dyDescent="0.25">
      <c r="B353" s="11" t="s">
        <v>388</v>
      </c>
      <c r="C353" s="11" t="s">
        <v>54</v>
      </c>
      <c r="D353" s="11"/>
      <c r="E353" t="s">
        <v>3814</v>
      </c>
      <c r="F353" t="str">
        <f t="shared" si="5"/>
        <v>UN 0432 / 1.4S /  / Articles, pyrotechnic † for technical purposes</v>
      </c>
      <c r="H353" t="s">
        <v>3646</v>
      </c>
    </row>
    <row r="354" spans="2:8" ht="17.399999999999999" customHeight="1" x14ac:dyDescent="0.25">
      <c r="B354" s="11" t="s">
        <v>389</v>
      </c>
      <c r="C354" s="11" t="s">
        <v>151</v>
      </c>
      <c r="D354" s="11"/>
      <c r="E354" t="s">
        <v>3815</v>
      </c>
      <c r="F354" t="str">
        <f t="shared" si="5"/>
        <v>UN 0433 / 1.1C /  / Powder cake, wetted † with 17% or more alcohol, by weight</v>
      </c>
      <c r="H354" t="s">
        <v>3646</v>
      </c>
    </row>
    <row r="355" spans="2:8" ht="17.399999999999999" customHeight="1" x14ac:dyDescent="0.25">
      <c r="B355" s="11" t="s">
        <v>389</v>
      </c>
      <c r="C355" s="11" t="s">
        <v>151</v>
      </c>
      <c r="D355" s="11"/>
      <c r="E355" t="s">
        <v>3816</v>
      </c>
      <c r="F355" t="str">
        <f t="shared" si="5"/>
        <v>UN 0433 / 1.1C /  / Powder paste, wetted † with 17% or more alcohol, by weight</v>
      </c>
      <c r="H355" t="s">
        <v>3646</v>
      </c>
    </row>
    <row r="356" spans="2:8" ht="17.399999999999999" customHeight="1" x14ac:dyDescent="0.25">
      <c r="B356" s="11" t="s">
        <v>390</v>
      </c>
      <c r="C356" s="11" t="s">
        <v>50</v>
      </c>
      <c r="D356" s="11"/>
      <c r="E356" t="s">
        <v>3780</v>
      </c>
      <c r="F356" t="str">
        <f t="shared" si="5"/>
        <v>UN 0434 / 1.2G /  / Projectiles † with burster or expelling charge</v>
      </c>
      <c r="H356" t="s">
        <v>3646</v>
      </c>
    </row>
    <row r="357" spans="2:8" ht="17.399999999999999" customHeight="1" x14ac:dyDescent="0.25">
      <c r="B357" s="11" t="s">
        <v>391</v>
      </c>
      <c r="C357" s="11" t="s">
        <v>90</v>
      </c>
      <c r="D357" s="11"/>
      <c r="E357" t="s">
        <v>3780</v>
      </c>
      <c r="F357" t="str">
        <f t="shared" si="5"/>
        <v>UN 0435 / 1.4G /  / Projectiles † with burster or expelling charge</v>
      </c>
      <c r="H357" t="s">
        <v>3646</v>
      </c>
    </row>
    <row r="358" spans="2:8" ht="17.399999999999999" customHeight="1" x14ac:dyDescent="0.25">
      <c r="B358" s="11" t="s">
        <v>392</v>
      </c>
      <c r="C358" s="11" t="s">
        <v>234</v>
      </c>
      <c r="D358" s="11"/>
      <c r="E358" t="s">
        <v>3817</v>
      </c>
      <c r="F358" t="str">
        <f t="shared" si="5"/>
        <v>UN 0436 / 1.2C /  / Rockets † with expelling charge</v>
      </c>
      <c r="H358" t="s">
        <v>3646</v>
      </c>
    </row>
    <row r="359" spans="2:8" ht="17.399999999999999" customHeight="1" x14ac:dyDescent="0.25">
      <c r="B359" s="11" t="s">
        <v>393</v>
      </c>
      <c r="C359" s="11" t="s">
        <v>99</v>
      </c>
      <c r="D359" s="11"/>
      <c r="E359" t="s">
        <v>3817</v>
      </c>
      <c r="F359" t="str">
        <f t="shared" si="5"/>
        <v>UN 0437 / 1.3C /  / Rockets † with expelling charge</v>
      </c>
      <c r="H359" t="s">
        <v>3646</v>
      </c>
    </row>
    <row r="360" spans="2:8" ht="17.399999999999999" customHeight="1" x14ac:dyDescent="0.25">
      <c r="B360" s="11" t="s">
        <v>394</v>
      </c>
      <c r="C360" s="11" t="s">
        <v>228</v>
      </c>
      <c r="D360" s="11"/>
      <c r="E360" t="s">
        <v>3817</v>
      </c>
      <c r="F360" t="str">
        <f t="shared" si="5"/>
        <v>UN 0438 / 1.4C /  / Rockets † with expelling charge</v>
      </c>
      <c r="H360" t="s">
        <v>3646</v>
      </c>
    </row>
    <row r="361" spans="2:8" ht="17.399999999999999" customHeight="1" x14ac:dyDescent="0.25">
      <c r="B361" s="11" t="s">
        <v>395</v>
      </c>
      <c r="C361" s="11" t="s">
        <v>72</v>
      </c>
      <c r="D361" s="11"/>
      <c r="E361" t="s">
        <v>3658</v>
      </c>
      <c r="F361" t="str">
        <f t="shared" si="5"/>
        <v>UN 0439 / 1.2D /  / Charges, shaped † without detonator</v>
      </c>
      <c r="H361" t="s">
        <v>3646</v>
      </c>
    </row>
    <row r="362" spans="2:8" ht="17.399999999999999" customHeight="1" x14ac:dyDescent="0.25">
      <c r="B362" s="11" t="s">
        <v>396</v>
      </c>
      <c r="C362" s="11" t="s">
        <v>118</v>
      </c>
      <c r="D362" s="11"/>
      <c r="E362" t="s">
        <v>3658</v>
      </c>
      <c r="F362" t="str">
        <f t="shared" si="5"/>
        <v>UN 0440 / 1.4D /  / Charges, shaped † without detonator</v>
      </c>
      <c r="H362" t="s">
        <v>3646</v>
      </c>
    </row>
    <row r="363" spans="2:8" ht="17.399999999999999" customHeight="1" x14ac:dyDescent="0.25">
      <c r="B363" s="11" t="s">
        <v>397</v>
      </c>
      <c r="C363" s="11" t="s">
        <v>54</v>
      </c>
      <c r="D363" s="11"/>
      <c r="E363" t="s">
        <v>3658</v>
      </c>
      <c r="F363" t="str">
        <f t="shared" si="5"/>
        <v>UN 0441 / 1.4S /  / Charges, shaped † without detonator</v>
      </c>
      <c r="H363" t="s">
        <v>3646</v>
      </c>
    </row>
    <row r="364" spans="2:8" ht="17.399999999999999" customHeight="1" x14ac:dyDescent="0.25">
      <c r="B364" s="11" t="s">
        <v>398</v>
      </c>
      <c r="C364" s="11" t="s">
        <v>42</v>
      </c>
      <c r="D364" s="11"/>
      <c r="E364" t="s">
        <v>3818</v>
      </c>
      <c r="F364" t="str">
        <f t="shared" si="5"/>
        <v>UN 0442 / 1.1D /  / Charges, explosive, commercial † without detonator</v>
      </c>
      <c r="H364" t="s">
        <v>3646</v>
      </c>
    </row>
    <row r="365" spans="2:8" ht="17.399999999999999" customHeight="1" x14ac:dyDescent="0.25">
      <c r="B365" s="11" t="s">
        <v>399</v>
      </c>
      <c r="C365" s="11" t="s">
        <v>72</v>
      </c>
      <c r="D365" s="11"/>
      <c r="E365" t="s">
        <v>3818</v>
      </c>
      <c r="F365" t="str">
        <f t="shared" si="5"/>
        <v>UN 0443 / 1.2D /  / Charges, explosive, commercial † without detonator</v>
      </c>
      <c r="H365" t="s">
        <v>3646</v>
      </c>
    </row>
    <row r="366" spans="2:8" ht="17.399999999999999" customHeight="1" x14ac:dyDescent="0.25">
      <c r="B366" s="11" t="s">
        <v>400</v>
      </c>
      <c r="C366" s="11" t="s">
        <v>118</v>
      </c>
      <c r="D366" s="11"/>
      <c r="E366" t="s">
        <v>3818</v>
      </c>
      <c r="F366" t="str">
        <f t="shared" si="5"/>
        <v>UN 0444 / 1.4D /  / Charges, explosive, commercial † without detonator</v>
      </c>
      <c r="H366" t="s">
        <v>3646</v>
      </c>
    </row>
    <row r="367" spans="2:8" ht="17.399999999999999" customHeight="1" x14ac:dyDescent="0.25">
      <c r="B367" s="11" t="s">
        <v>401</v>
      </c>
      <c r="C367" s="11" t="s">
        <v>54</v>
      </c>
      <c r="D367" s="11"/>
      <c r="E367" t="s">
        <v>3818</v>
      </c>
      <c r="F367" t="str">
        <f t="shared" si="5"/>
        <v>UN 0445 / 1.4S /  / Charges, explosive, commercial † without detonator</v>
      </c>
      <c r="H367" t="s">
        <v>3646</v>
      </c>
    </row>
    <row r="368" spans="2:8" ht="17.399999999999999" customHeight="1" x14ac:dyDescent="0.25">
      <c r="B368" s="11" t="s">
        <v>402</v>
      </c>
      <c r="C368" s="11" t="s">
        <v>228</v>
      </c>
      <c r="D368" s="11"/>
      <c r="E368" t="s">
        <v>3819</v>
      </c>
      <c r="F368" t="str">
        <f t="shared" si="5"/>
        <v>UN 0446 / 1.4C /  / Cases, combustible, empty, without primer †</v>
      </c>
      <c r="H368" t="s">
        <v>3646</v>
      </c>
    </row>
    <row r="369" spans="2:8" ht="17.399999999999999" customHeight="1" x14ac:dyDescent="0.25">
      <c r="B369" s="11" t="s">
        <v>403</v>
      </c>
      <c r="C369" s="11" t="s">
        <v>99</v>
      </c>
      <c r="D369" s="11"/>
      <c r="E369" t="s">
        <v>3819</v>
      </c>
      <c r="F369" t="str">
        <f t="shared" si="5"/>
        <v>UN 0447 / 1.3C /  / Cases, combustible, empty, without primer †</v>
      </c>
      <c r="H369" t="s">
        <v>3646</v>
      </c>
    </row>
    <row r="370" spans="2:8" ht="17.399999999999999" customHeight="1" x14ac:dyDescent="0.25">
      <c r="B370" s="11" t="s">
        <v>404</v>
      </c>
      <c r="C370" s="11" t="s">
        <v>228</v>
      </c>
      <c r="D370" s="11"/>
      <c r="E370" t="s">
        <v>405</v>
      </c>
      <c r="F370" t="str">
        <f t="shared" si="5"/>
        <v>UN 0448 / 1.4C /  / 5-Mercaptotetrazol-1-acetic acid</v>
      </c>
      <c r="H370" t="s">
        <v>3646</v>
      </c>
    </row>
    <row r="371" spans="2:8" ht="17.399999999999999" customHeight="1" x14ac:dyDescent="0.25">
      <c r="B371" s="11" t="s">
        <v>406</v>
      </c>
      <c r="C371" s="11" t="s">
        <v>352</v>
      </c>
      <c r="D371" s="11"/>
      <c r="E371" t="s">
        <v>3820</v>
      </c>
      <c r="F371" t="str">
        <f t="shared" si="5"/>
        <v>UN 0449 / 1.1J /  / Torpedoes, liquid fuelled † with or without bursting charge</v>
      </c>
      <c r="H371" t="s">
        <v>3646</v>
      </c>
    </row>
    <row r="372" spans="2:8" ht="17.399999999999999" customHeight="1" x14ac:dyDescent="0.25">
      <c r="B372" s="11" t="s">
        <v>407</v>
      </c>
      <c r="C372" s="11" t="s">
        <v>211</v>
      </c>
      <c r="D372" s="11"/>
      <c r="E372" t="s">
        <v>3821</v>
      </c>
      <c r="F372" t="str">
        <f t="shared" si="5"/>
        <v>UN 0450 / 1.3J /  / Torpedoes, liquid fuelled † with inert head</v>
      </c>
      <c r="H372" t="s">
        <v>3646</v>
      </c>
    </row>
    <row r="373" spans="2:8" ht="17.399999999999999" customHeight="1" x14ac:dyDescent="0.25">
      <c r="B373" s="11" t="s">
        <v>408</v>
      </c>
      <c r="C373" s="11" t="s">
        <v>42</v>
      </c>
      <c r="D373" s="11"/>
      <c r="E373" t="s">
        <v>3771</v>
      </c>
      <c r="F373" t="str">
        <f t="shared" si="5"/>
        <v>UN 0451 / 1.1D /  / Torpedoes † with bursting charge</v>
      </c>
      <c r="H373" t="s">
        <v>3646</v>
      </c>
    </row>
    <row r="374" spans="2:8" ht="17.399999999999999" customHeight="1" x14ac:dyDescent="0.25">
      <c r="B374" s="11" t="s">
        <v>409</v>
      </c>
      <c r="C374" s="11" t="s">
        <v>90</v>
      </c>
      <c r="D374" s="11"/>
      <c r="E374" t="s">
        <v>3689</v>
      </c>
      <c r="F374" t="str">
        <f t="shared" si="5"/>
        <v>UN 0452 / 1.4G /  / Grenades, practice † hand or rifle</v>
      </c>
      <c r="H374" t="s">
        <v>3646</v>
      </c>
    </row>
    <row r="375" spans="2:8" ht="17.399999999999999" customHeight="1" x14ac:dyDescent="0.25">
      <c r="B375" s="11" t="s">
        <v>410</v>
      </c>
      <c r="C375" s="11" t="s">
        <v>90</v>
      </c>
      <c r="D375" s="11"/>
      <c r="E375" t="s">
        <v>3752</v>
      </c>
      <c r="F375" t="str">
        <f t="shared" si="5"/>
        <v>UN 0453 / 1.4G /  / Rockets, line-throwing †</v>
      </c>
      <c r="H375" t="s">
        <v>3646</v>
      </c>
    </row>
    <row r="376" spans="2:8" ht="17.399999999999999" customHeight="1" x14ac:dyDescent="0.25">
      <c r="B376" s="11" t="s">
        <v>411</v>
      </c>
      <c r="C376" s="11" t="s">
        <v>54</v>
      </c>
      <c r="D376" s="11"/>
      <c r="E376" t="s">
        <v>3695</v>
      </c>
      <c r="F376" t="str">
        <f t="shared" si="5"/>
        <v>UN 0454 / 1.4S /  / Igniters †</v>
      </c>
      <c r="H376" t="s">
        <v>3646</v>
      </c>
    </row>
    <row r="377" spans="2:8" ht="17.399999999999999" customHeight="1" x14ac:dyDescent="0.25">
      <c r="B377" s="11" t="s">
        <v>412</v>
      </c>
      <c r="C377" s="11" t="s">
        <v>54</v>
      </c>
      <c r="D377" s="11"/>
      <c r="E377" t="s">
        <v>3644</v>
      </c>
      <c r="F377" t="str">
        <f t="shared" si="5"/>
        <v>UN 0455 / 1.4S /  / Detonators, non-electric † for blasting</v>
      </c>
      <c r="H377" t="s">
        <v>3646</v>
      </c>
    </row>
    <row r="378" spans="2:8" ht="17.399999999999999" customHeight="1" x14ac:dyDescent="0.25">
      <c r="B378" s="11" t="s">
        <v>413</v>
      </c>
      <c r="C378" s="11" t="s">
        <v>54</v>
      </c>
      <c r="D378" s="11"/>
      <c r="E378" t="s">
        <v>3647</v>
      </c>
      <c r="F378" t="str">
        <f t="shared" si="5"/>
        <v>UN 0456 / 1.4S /  / Detonators, electric † for blasting</v>
      </c>
      <c r="H378" t="s">
        <v>3646</v>
      </c>
    </row>
    <row r="379" spans="2:8" ht="17.399999999999999" customHeight="1" x14ac:dyDescent="0.25">
      <c r="B379" s="11" t="s">
        <v>414</v>
      </c>
      <c r="C379" s="11" t="s">
        <v>42</v>
      </c>
      <c r="D379" s="11"/>
      <c r="E379" t="s">
        <v>3822</v>
      </c>
      <c r="F379" t="str">
        <f t="shared" si="5"/>
        <v>UN 0457 / 1.1D /  / Charges, bursting, plastics bonded †</v>
      </c>
      <c r="H379" t="s">
        <v>3646</v>
      </c>
    </row>
    <row r="380" spans="2:8" ht="17.399999999999999" customHeight="1" x14ac:dyDescent="0.25">
      <c r="B380" s="11" t="s">
        <v>415</v>
      </c>
      <c r="C380" s="11" t="s">
        <v>72</v>
      </c>
      <c r="D380" s="11"/>
      <c r="E380" t="s">
        <v>3822</v>
      </c>
      <c r="F380" t="str">
        <f t="shared" si="5"/>
        <v>UN 0458 / 1.2D /  / Charges, bursting, plastics bonded †</v>
      </c>
      <c r="H380" t="s">
        <v>3646</v>
      </c>
    </row>
    <row r="381" spans="2:8" ht="17.399999999999999" customHeight="1" x14ac:dyDescent="0.25">
      <c r="B381" s="11" t="s">
        <v>416</v>
      </c>
      <c r="C381" s="11" t="s">
        <v>118</v>
      </c>
      <c r="D381" s="11"/>
      <c r="E381" t="s">
        <v>3822</v>
      </c>
      <c r="F381" t="str">
        <f t="shared" si="5"/>
        <v>UN 0459 / 1.4D /  / Charges, bursting, plastics bonded †</v>
      </c>
      <c r="H381" t="s">
        <v>3646</v>
      </c>
    </row>
    <row r="382" spans="2:8" ht="17.399999999999999" customHeight="1" x14ac:dyDescent="0.25">
      <c r="B382" s="11" t="s">
        <v>417</v>
      </c>
      <c r="C382" s="11" t="s">
        <v>54</v>
      </c>
      <c r="D382" s="11"/>
      <c r="E382" t="s">
        <v>3822</v>
      </c>
      <c r="F382" t="str">
        <f t="shared" si="5"/>
        <v>UN 0460 / 1.4S /  / Charges, bursting, plastics bonded †</v>
      </c>
      <c r="H382" t="s">
        <v>3646</v>
      </c>
    </row>
    <row r="383" spans="2:8" ht="17.399999999999999" customHeight="1" x14ac:dyDescent="0.25">
      <c r="B383" s="11" t="s">
        <v>418</v>
      </c>
      <c r="C383" s="11" t="s">
        <v>67</v>
      </c>
      <c r="D383" s="11"/>
      <c r="E383" t="s">
        <v>3788</v>
      </c>
      <c r="F383" t="str">
        <f t="shared" si="5"/>
        <v>UN 0461 / 1.1B /  / Components, explosive train, n.o.s. ★ †</v>
      </c>
      <c r="H383" t="s">
        <v>3646</v>
      </c>
    </row>
    <row r="384" spans="2:8" ht="17.399999999999999" customHeight="1" x14ac:dyDescent="0.25">
      <c r="B384" s="11" t="s">
        <v>419</v>
      </c>
      <c r="C384" s="11" t="s">
        <v>151</v>
      </c>
      <c r="D384" s="11"/>
      <c r="E384" t="s">
        <v>3781</v>
      </c>
      <c r="F384" t="str">
        <f t="shared" si="5"/>
        <v>UN 0462 / 1.1C /  / Articles, explosive, n.o.s. ★</v>
      </c>
      <c r="H384" t="s">
        <v>3646</v>
      </c>
    </row>
    <row r="385" spans="2:8" ht="17.399999999999999" customHeight="1" x14ac:dyDescent="0.25">
      <c r="B385" s="11" t="s">
        <v>420</v>
      </c>
      <c r="C385" s="11" t="s">
        <v>42</v>
      </c>
      <c r="D385" s="11"/>
      <c r="E385" t="s">
        <v>3781</v>
      </c>
      <c r="F385" t="str">
        <f t="shared" si="5"/>
        <v>UN 0463 / 1.1D /  / Articles, explosive, n.o.s. ★</v>
      </c>
      <c r="H385" t="s">
        <v>3646</v>
      </c>
    </row>
    <row r="386" spans="2:8" ht="17.399999999999999" customHeight="1" x14ac:dyDescent="0.25">
      <c r="B386" s="11" t="s">
        <v>421</v>
      </c>
      <c r="C386" s="11" t="s">
        <v>46</v>
      </c>
      <c r="D386" s="11"/>
      <c r="E386" t="s">
        <v>3781</v>
      </c>
      <c r="F386" t="str">
        <f t="shared" si="5"/>
        <v>UN 0464 / 1.1E /  / Articles, explosive, n.o.s. ★</v>
      </c>
      <c r="H386" t="s">
        <v>3646</v>
      </c>
    </row>
    <row r="387" spans="2:8" ht="17.399999999999999" customHeight="1" x14ac:dyDescent="0.25">
      <c r="B387" s="11" t="s">
        <v>422</v>
      </c>
      <c r="C387" s="11" t="s">
        <v>44</v>
      </c>
      <c r="D387" s="11"/>
      <c r="E387" t="s">
        <v>3781</v>
      </c>
      <c r="F387" t="str">
        <f t="shared" ref="F387:F450" si="6">_xlfn.TEXTJOIN(" / ",FALSE,B387:E387)</f>
        <v>UN 0465 / 1.1F /  / Articles, explosive, n.o.s. ★</v>
      </c>
      <c r="H387" t="s">
        <v>3646</v>
      </c>
    </row>
    <row r="388" spans="2:8" ht="17.399999999999999" customHeight="1" x14ac:dyDescent="0.25">
      <c r="B388" s="11" t="s">
        <v>423</v>
      </c>
      <c r="C388" s="11" t="s">
        <v>234</v>
      </c>
      <c r="D388" s="11"/>
      <c r="E388" t="s">
        <v>3781</v>
      </c>
      <c r="F388" t="str">
        <f t="shared" si="6"/>
        <v>UN 0466 / 1.2C /  / Articles, explosive, n.o.s. ★</v>
      </c>
      <c r="H388" t="s">
        <v>3646</v>
      </c>
    </row>
    <row r="389" spans="2:8" ht="17.399999999999999" customHeight="1" x14ac:dyDescent="0.25">
      <c r="B389" s="11" t="s">
        <v>424</v>
      </c>
      <c r="C389" s="11" t="s">
        <v>72</v>
      </c>
      <c r="D389" s="11"/>
      <c r="E389" t="s">
        <v>3781</v>
      </c>
      <c r="F389" t="str">
        <f t="shared" si="6"/>
        <v>UN 0467 / 1.2D /  / Articles, explosive, n.o.s. ★</v>
      </c>
      <c r="H389" t="s">
        <v>3646</v>
      </c>
    </row>
    <row r="390" spans="2:8" ht="17.399999999999999" customHeight="1" x14ac:dyDescent="0.25">
      <c r="B390" s="11" t="s">
        <v>425</v>
      </c>
      <c r="C390" s="11" t="s">
        <v>163</v>
      </c>
      <c r="D390" s="11"/>
      <c r="E390" t="s">
        <v>3781</v>
      </c>
      <c r="F390" t="str">
        <f t="shared" si="6"/>
        <v>UN 0468 / 1.2E /  / Articles, explosive, n.o.s. ★</v>
      </c>
      <c r="H390" t="s">
        <v>3646</v>
      </c>
    </row>
    <row r="391" spans="2:8" ht="17.399999999999999" customHeight="1" x14ac:dyDescent="0.25">
      <c r="B391" s="11" t="s">
        <v>426</v>
      </c>
      <c r="C391" s="11" t="s">
        <v>48</v>
      </c>
      <c r="D391" s="11"/>
      <c r="E391" t="s">
        <v>3781</v>
      </c>
      <c r="F391" t="str">
        <f t="shared" si="6"/>
        <v>UN 0469 / 1.2F /  / Articles, explosive, n.o.s. ★</v>
      </c>
      <c r="H391" t="s">
        <v>3646</v>
      </c>
    </row>
    <row r="392" spans="2:8" ht="17.399999999999999" customHeight="1" x14ac:dyDescent="0.25">
      <c r="B392" s="11" t="s">
        <v>427</v>
      </c>
      <c r="C392" s="11" t="s">
        <v>99</v>
      </c>
      <c r="D392" s="11"/>
      <c r="E392" t="s">
        <v>3781</v>
      </c>
      <c r="F392" t="str">
        <f t="shared" si="6"/>
        <v>UN 0470 / 1.3C /  / Articles, explosive, n.o.s. ★</v>
      </c>
      <c r="H392" t="s">
        <v>3646</v>
      </c>
    </row>
    <row r="393" spans="2:8" ht="17.399999999999999" customHeight="1" x14ac:dyDescent="0.25">
      <c r="B393" s="11" t="s">
        <v>428</v>
      </c>
      <c r="C393" s="11" t="s">
        <v>371</v>
      </c>
      <c r="D393" s="11"/>
      <c r="E393" t="s">
        <v>3781</v>
      </c>
      <c r="F393" t="str">
        <f t="shared" si="6"/>
        <v>UN 0471 / 1.4E /  / Articles, explosive, n.o.s. ★</v>
      </c>
      <c r="H393" t="s">
        <v>3646</v>
      </c>
    </row>
    <row r="394" spans="2:8" ht="17.399999999999999" customHeight="1" x14ac:dyDescent="0.25">
      <c r="B394" s="11" t="s">
        <v>429</v>
      </c>
      <c r="C394" s="11" t="s">
        <v>295</v>
      </c>
      <c r="D394" s="11"/>
      <c r="E394" t="s">
        <v>3781</v>
      </c>
      <c r="F394" t="str">
        <f t="shared" si="6"/>
        <v>UN 0472 / 1.4F /  / Articles, explosive, n.o.s. ★</v>
      </c>
      <c r="H394" t="s">
        <v>3646</v>
      </c>
    </row>
    <row r="395" spans="2:8" ht="17.399999999999999" customHeight="1" x14ac:dyDescent="0.25">
      <c r="B395" s="11" t="s">
        <v>430</v>
      </c>
      <c r="C395" s="11" t="s">
        <v>95</v>
      </c>
      <c r="D395" s="11"/>
      <c r="E395" t="s">
        <v>3782</v>
      </c>
      <c r="F395" t="str">
        <f t="shared" si="6"/>
        <v>UN 0473 / 1.1A /  / Substances, explosive, n.o.s. ★</v>
      </c>
      <c r="H395" t="s">
        <v>3646</v>
      </c>
    </row>
    <row r="396" spans="2:8" ht="17.399999999999999" customHeight="1" x14ac:dyDescent="0.25">
      <c r="B396" s="11" t="s">
        <v>431</v>
      </c>
      <c r="C396" s="11" t="s">
        <v>151</v>
      </c>
      <c r="D396" s="11"/>
      <c r="E396" t="s">
        <v>3782</v>
      </c>
      <c r="F396" t="str">
        <f t="shared" si="6"/>
        <v>UN 0474 / 1.1C /  / Substances, explosive, n.o.s. ★</v>
      </c>
      <c r="H396" t="s">
        <v>3646</v>
      </c>
    </row>
    <row r="397" spans="2:8" ht="17.399999999999999" customHeight="1" x14ac:dyDescent="0.25">
      <c r="B397" s="11" t="s">
        <v>432</v>
      </c>
      <c r="C397" s="11" t="s">
        <v>42</v>
      </c>
      <c r="D397" s="11"/>
      <c r="E397" t="s">
        <v>3782</v>
      </c>
      <c r="F397" t="str">
        <f t="shared" si="6"/>
        <v>UN 0475 / 1.1D /  / Substances, explosive, n.o.s. ★</v>
      </c>
      <c r="H397" t="s">
        <v>3646</v>
      </c>
    </row>
    <row r="398" spans="2:8" ht="17.399999999999999" customHeight="1" x14ac:dyDescent="0.25">
      <c r="B398" s="11" t="s">
        <v>433</v>
      </c>
      <c r="C398" s="11" t="s">
        <v>81</v>
      </c>
      <c r="D398" s="11"/>
      <c r="E398" t="s">
        <v>3782</v>
      </c>
      <c r="F398" t="str">
        <f t="shared" si="6"/>
        <v>UN 0476 / 1.1G /  / Substances, explosive, n.o.s. ★</v>
      </c>
      <c r="H398" t="s">
        <v>3646</v>
      </c>
    </row>
    <row r="399" spans="2:8" ht="17.399999999999999" customHeight="1" x14ac:dyDescent="0.25">
      <c r="B399" s="11" t="s">
        <v>434</v>
      </c>
      <c r="C399" s="11" t="s">
        <v>99</v>
      </c>
      <c r="D399" s="11"/>
      <c r="E399" t="s">
        <v>3782</v>
      </c>
      <c r="F399" t="str">
        <f t="shared" si="6"/>
        <v>UN 0477 / 1.3C /  / Substances, explosive, n.o.s. ★</v>
      </c>
      <c r="H399" t="s">
        <v>3646</v>
      </c>
    </row>
    <row r="400" spans="2:8" ht="17.399999999999999" customHeight="1" x14ac:dyDescent="0.25">
      <c r="B400" s="11" t="s">
        <v>435</v>
      </c>
      <c r="C400" s="11" t="s">
        <v>52</v>
      </c>
      <c r="D400" s="11"/>
      <c r="E400" t="s">
        <v>3782</v>
      </c>
      <c r="F400" t="str">
        <f t="shared" si="6"/>
        <v>UN 0478 / 1.3G /  / Substances, explosive, n.o.s. ★</v>
      </c>
      <c r="H400" t="s">
        <v>3646</v>
      </c>
    </row>
    <row r="401" spans="2:8" ht="17.399999999999999" customHeight="1" x14ac:dyDescent="0.25">
      <c r="B401" s="11" t="s">
        <v>436</v>
      </c>
      <c r="C401" s="11" t="s">
        <v>228</v>
      </c>
      <c r="D401" s="11"/>
      <c r="E401" t="s">
        <v>3782</v>
      </c>
      <c r="F401" t="str">
        <f t="shared" si="6"/>
        <v>UN 0479 / 1.4C /  / Substances, explosive, n.o.s. ★</v>
      </c>
      <c r="H401" t="s">
        <v>3646</v>
      </c>
    </row>
    <row r="402" spans="2:8" ht="17.399999999999999" customHeight="1" x14ac:dyDescent="0.25">
      <c r="B402" s="11" t="s">
        <v>437</v>
      </c>
      <c r="C402" s="11" t="s">
        <v>118</v>
      </c>
      <c r="D402" s="11"/>
      <c r="E402" t="s">
        <v>3782</v>
      </c>
      <c r="F402" t="str">
        <f t="shared" si="6"/>
        <v>UN 0480 / 1.4D /  / Substances, explosive, n.o.s. ★</v>
      </c>
      <c r="H402" t="s">
        <v>3646</v>
      </c>
    </row>
    <row r="403" spans="2:8" ht="17.399999999999999" customHeight="1" x14ac:dyDescent="0.25">
      <c r="B403" s="11" t="s">
        <v>438</v>
      </c>
      <c r="C403" s="11" t="s">
        <v>54</v>
      </c>
      <c r="D403" s="11"/>
      <c r="E403" t="s">
        <v>3782</v>
      </c>
      <c r="F403" t="str">
        <f t="shared" si="6"/>
        <v>UN 0481 / 1.4S /  / Substances, explosive, n.o.s. ★</v>
      </c>
      <c r="H403" t="s">
        <v>3646</v>
      </c>
    </row>
    <row r="404" spans="2:8" ht="17.399999999999999" customHeight="1" x14ac:dyDescent="0.25">
      <c r="B404" s="11" t="s">
        <v>439</v>
      </c>
      <c r="C404" s="11" t="s">
        <v>277</v>
      </c>
      <c r="D404" s="11"/>
      <c r="E404" t="s">
        <v>3823</v>
      </c>
      <c r="F404" t="str">
        <f t="shared" si="6"/>
        <v>UN 0482 / 1.5D /  / Substances, EVI, n.o.s. ★ †</v>
      </c>
      <c r="H404" t="s">
        <v>3646</v>
      </c>
    </row>
    <row r="405" spans="2:8" ht="17.399999999999999" customHeight="1" x14ac:dyDescent="0.25">
      <c r="B405" s="11" t="s">
        <v>439</v>
      </c>
      <c r="C405" s="11" t="s">
        <v>277</v>
      </c>
      <c r="D405" s="11"/>
      <c r="E405" t="s">
        <v>3824</v>
      </c>
      <c r="F405" t="str">
        <f t="shared" si="6"/>
        <v>UN 0482 / 1.5D /  / Substances, explosive, very insensitive, n.o.s. ★ †</v>
      </c>
      <c r="H405" t="s">
        <v>3646</v>
      </c>
    </row>
    <row r="406" spans="2:8" ht="17.399999999999999" customHeight="1" x14ac:dyDescent="0.25">
      <c r="B406" s="11" t="s">
        <v>440</v>
      </c>
      <c r="C406" s="11" t="s">
        <v>42</v>
      </c>
      <c r="D406" s="11"/>
      <c r="E406" t="s">
        <v>3046</v>
      </c>
      <c r="F406" t="str">
        <f t="shared" si="6"/>
        <v>UN 0483 / 1.1D /  / Cyclonite, desensitized</v>
      </c>
      <c r="H406" t="s">
        <v>3646</v>
      </c>
    </row>
    <row r="407" spans="2:8" ht="17.399999999999999" customHeight="1" x14ac:dyDescent="0.25">
      <c r="B407" s="11" t="s">
        <v>440</v>
      </c>
      <c r="C407" s="11" t="s">
        <v>42</v>
      </c>
      <c r="D407" s="11"/>
      <c r="E407" t="s">
        <v>3045</v>
      </c>
      <c r="F407" t="str">
        <f t="shared" si="6"/>
        <v>UN 0483 / 1.1D /  / Cyclotrimethylenetrinitramine, desensitized</v>
      </c>
      <c r="H407" t="s">
        <v>3646</v>
      </c>
    </row>
    <row r="408" spans="2:8" ht="17.399999999999999" customHeight="1" x14ac:dyDescent="0.25">
      <c r="B408" s="11" t="s">
        <v>440</v>
      </c>
      <c r="C408" s="11" t="s">
        <v>42</v>
      </c>
      <c r="D408" s="11"/>
      <c r="E408" t="s">
        <v>3044</v>
      </c>
      <c r="F408" t="str">
        <f t="shared" si="6"/>
        <v>UN 0483 / 1.1D /  / Hexogen, desensitized</v>
      </c>
      <c r="H408" t="s">
        <v>3646</v>
      </c>
    </row>
    <row r="409" spans="2:8" ht="17.399999999999999" customHeight="1" x14ac:dyDescent="0.25">
      <c r="B409" s="11" t="s">
        <v>440</v>
      </c>
      <c r="C409" s="11" t="s">
        <v>42</v>
      </c>
      <c r="D409" s="11"/>
      <c r="E409" t="s">
        <v>3043</v>
      </c>
      <c r="F409" t="str">
        <f t="shared" si="6"/>
        <v>UN 0483 / 1.1D /  / RDX, desensitized</v>
      </c>
      <c r="H409" t="s">
        <v>3646</v>
      </c>
    </row>
    <row r="410" spans="2:8" ht="17.399999999999999" customHeight="1" x14ac:dyDescent="0.25">
      <c r="B410" s="11" t="s">
        <v>441</v>
      </c>
      <c r="C410" s="11" t="s">
        <v>42</v>
      </c>
      <c r="D410" s="11"/>
      <c r="E410" t="s">
        <v>3049</v>
      </c>
      <c r="F410" t="str">
        <f t="shared" si="6"/>
        <v>UN 0484 / 1.1D /  / Cyclotetramethylenetetranitramine, desensitized</v>
      </c>
      <c r="H410" t="s">
        <v>3646</v>
      </c>
    </row>
    <row r="411" spans="2:8" ht="17.399999999999999" customHeight="1" x14ac:dyDescent="0.25">
      <c r="B411" s="11" t="s">
        <v>441</v>
      </c>
      <c r="C411" s="11" t="s">
        <v>42</v>
      </c>
      <c r="D411" s="11"/>
      <c r="E411" t="s">
        <v>3048</v>
      </c>
      <c r="F411" t="str">
        <f t="shared" si="6"/>
        <v>UN 0484 / 1.1D /  / HMX, desensitized</v>
      </c>
      <c r="H411" t="s">
        <v>3646</v>
      </c>
    </row>
    <row r="412" spans="2:8" ht="17.399999999999999" customHeight="1" x14ac:dyDescent="0.25">
      <c r="B412" s="11" t="s">
        <v>441</v>
      </c>
      <c r="C412" s="11" t="s">
        <v>42</v>
      </c>
      <c r="D412" s="11"/>
      <c r="E412" t="s">
        <v>3047</v>
      </c>
      <c r="F412" t="str">
        <f t="shared" si="6"/>
        <v>UN 0484 / 1.1D /  / Octogen, desensitized</v>
      </c>
      <c r="H412" t="s">
        <v>3646</v>
      </c>
    </row>
    <row r="413" spans="2:8" ht="17.399999999999999" customHeight="1" x14ac:dyDescent="0.25">
      <c r="B413" s="11" t="s">
        <v>442</v>
      </c>
      <c r="C413" s="11" t="s">
        <v>90</v>
      </c>
      <c r="D413" s="11"/>
      <c r="E413" t="s">
        <v>3782</v>
      </c>
      <c r="F413" t="str">
        <f t="shared" si="6"/>
        <v>UN 0485 / 1.4G /  / Substances, explosive, n.o.s. ★</v>
      </c>
      <c r="H413" t="s">
        <v>3646</v>
      </c>
    </row>
    <row r="414" spans="2:8" ht="17.399999999999999" customHeight="1" x14ac:dyDescent="0.25">
      <c r="B414" s="11" t="s">
        <v>443</v>
      </c>
      <c r="C414" s="11" t="s">
        <v>444</v>
      </c>
      <c r="D414" s="11"/>
      <c r="E414" t="s">
        <v>3825</v>
      </c>
      <c r="F414" t="str">
        <f t="shared" si="6"/>
        <v>UN 0486 / 1.6N /  / Articles, EEI †</v>
      </c>
      <c r="H414" t="s">
        <v>3646</v>
      </c>
    </row>
    <row r="415" spans="2:8" ht="17.399999999999999" customHeight="1" x14ac:dyDescent="0.25">
      <c r="B415" s="11" t="s">
        <v>443</v>
      </c>
      <c r="C415" s="11" t="s">
        <v>444</v>
      </c>
      <c r="D415" s="11"/>
      <c r="E415" t="s">
        <v>3826</v>
      </c>
      <c r="F415" t="str">
        <f t="shared" si="6"/>
        <v>UN 0486 / 1.6N /  / Articles, explosive, extremely insensitive †</v>
      </c>
      <c r="H415" t="s">
        <v>3646</v>
      </c>
    </row>
    <row r="416" spans="2:8" ht="17.399999999999999" customHeight="1" x14ac:dyDescent="0.25">
      <c r="B416" s="11" t="s">
        <v>445</v>
      </c>
      <c r="C416" s="11" t="s">
        <v>52</v>
      </c>
      <c r="D416" s="11"/>
      <c r="E416" t="s">
        <v>3731</v>
      </c>
      <c r="F416" t="str">
        <f t="shared" si="6"/>
        <v>UN 0487 / 1.3G /  / Signals, smoke †</v>
      </c>
      <c r="H416" t="s">
        <v>3646</v>
      </c>
    </row>
    <row r="417" spans="2:8" ht="17.399999999999999" customHeight="1" x14ac:dyDescent="0.25">
      <c r="B417" s="11" t="s">
        <v>446</v>
      </c>
      <c r="C417" s="11" t="s">
        <v>52</v>
      </c>
      <c r="D417" s="11"/>
      <c r="E417" t="s">
        <v>3784</v>
      </c>
      <c r="F417" t="str">
        <f t="shared" si="6"/>
        <v>UN 0488 / 1.3G /  / Ammunition, practice †</v>
      </c>
      <c r="H417" t="s">
        <v>3646</v>
      </c>
    </row>
    <row r="418" spans="2:8" ht="17.399999999999999" customHeight="1" x14ac:dyDescent="0.25">
      <c r="B418" s="11" t="s">
        <v>447</v>
      </c>
      <c r="C418" s="11" t="s">
        <v>42</v>
      </c>
      <c r="D418" s="11"/>
      <c r="E418" t="s">
        <v>3827</v>
      </c>
      <c r="F418" t="str">
        <f t="shared" si="6"/>
        <v>UN 0489 / 1.1D /  / DINGU</v>
      </c>
      <c r="H418" t="s">
        <v>3646</v>
      </c>
    </row>
    <row r="419" spans="2:8" ht="17.399999999999999" customHeight="1" x14ac:dyDescent="0.25">
      <c r="B419" s="11" t="s">
        <v>447</v>
      </c>
      <c r="C419" s="11" t="s">
        <v>42</v>
      </c>
      <c r="D419" s="11"/>
      <c r="E419" t="s">
        <v>3050</v>
      </c>
      <c r="F419" t="str">
        <f t="shared" si="6"/>
        <v>UN 0489 / 1.1D /  / Dinitroglycoluril</v>
      </c>
      <c r="H419" t="s">
        <v>3646</v>
      </c>
    </row>
    <row r="420" spans="2:8" ht="17.399999999999999" customHeight="1" x14ac:dyDescent="0.25">
      <c r="B420" s="11" t="s">
        <v>448</v>
      </c>
      <c r="C420" s="11" t="s">
        <v>42</v>
      </c>
      <c r="D420" s="11"/>
      <c r="E420" t="s">
        <v>3052</v>
      </c>
      <c r="F420" t="str">
        <f t="shared" si="6"/>
        <v>UN 0490 / 1.1D /  / Nitrotriazolone</v>
      </c>
      <c r="H420" t="s">
        <v>3646</v>
      </c>
    </row>
    <row r="421" spans="2:8" ht="17.399999999999999" customHeight="1" x14ac:dyDescent="0.25">
      <c r="B421" s="11" t="s">
        <v>448</v>
      </c>
      <c r="C421" s="11" t="s">
        <v>42</v>
      </c>
      <c r="D421" s="11"/>
      <c r="E421" t="s">
        <v>3051</v>
      </c>
      <c r="F421" t="str">
        <f t="shared" si="6"/>
        <v>UN 0490 / 1.1D /  / NTO</v>
      </c>
      <c r="H421" t="s">
        <v>3646</v>
      </c>
    </row>
    <row r="422" spans="2:8" ht="17.399999999999999" customHeight="1" x14ac:dyDescent="0.25">
      <c r="B422" s="11" t="s">
        <v>449</v>
      </c>
      <c r="C422" s="11" t="s">
        <v>228</v>
      </c>
      <c r="D422" s="11"/>
      <c r="E422" t="s">
        <v>3762</v>
      </c>
      <c r="F422" t="str">
        <f t="shared" si="6"/>
        <v>UN 0491 / 1.4C /  / Charges, propelling †</v>
      </c>
      <c r="H422" t="s">
        <v>3646</v>
      </c>
    </row>
    <row r="423" spans="2:8" ht="17.399999999999999" customHeight="1" x14ac:dyDescent="0.25">
      <c r="B423" s="11" t="s">
        <v>450</v>
      </c>
      <c r="C423" s="11" t="s">
        <v>52</v>
      </c>
      <c r="D423" s="11"/>
      <c r="E423" t="s">
        <v>3729</v>
      </c>
      <c r="F423" t="str">
        <f t="shared" si="6"/>
        <v>UN 0492 / 1.3G /  / Signals, railway track, explosive †</v>
      </c>
      <c r="H423" t="s">
        <v>3646</v>
      </c>
    </row>
    <row r="424" spans="2:8" ht="17.399999999999999" customHeight="1" x14ac:dyDescent="0.25">
      <c r="B424" s="11" t="s">
        <v>451</v>
      </c>
      <c r="C424" s="11" t="s">
        <v>90</v>
      </c>
      <c r="D424" s="11"/>
      <c r="E424" t="s">
        <v>3729</v>
      </c>
      <c r="F424" t="str">
        <f t="shared" si="6"/>
        <v>UN 0493 / 1.4G /  / Signals, railway track, explosive †</v>
      </c>
      <c r="H424" t="s">
        <v>3646</v>
      </c>
    </row>
    <row r="425" spans="2:8" ht="17.399999999999999" customHeight="1" x14ac:dyDescent="0.25">
      <c r="B425" s="11" t="s">
        <v>452</v>
      </c>
      <c r="C425" s="11" t="s">
        <v>118</v>
      </c>
      <c r="D425" s="11"/>
      <c r="E425" t="s">
        <v>3696</v>
      </c>
      <c r="F425" t="str">
        <f t="shared" si="6"/>
        <v>UN 0494 / 1.4D /  / Jet perforating guns, charged, † oil well, without detonator</v>
      </c>
      <c r="H425" t="s">
        <v>3646</v>
      </c>
    </row>
    <row r="426" spans="2:8" ht="17.399999999999999" customHeight="1" x14ac:dyDescent="0.25">
      <c r="B426" s="11" t="s">
        <v>453</v>
      </c>
      <c r="C426" s="11" t="s">
        <v>99</v>
      </c>
      <c r="D426" s="11"/>
      <c r="E426" t="s">
        <v>3828</v>
      </c>
      <c r="F426" t="str">
        <f t="shared" si="6"/>
        <v>UN 0495 / 1.3C /  / Propellant, liquid †</v>
      </c>
      <c r="H426" t="s">
        <v>3646</v>
      </c>
    </row>
    <row r="427" spans="2:8" ht="17.399999999999999" customHeight="1" x14ac:dyDescent="0.25">
      <c r="B427" s="11" t="s">
        <v>454</v>
      </c>
      <c r="C427" s="11" t="s">
        <v>42</v>
      </c>
      <c r="D427" s="11"/>
      <c r="E427" t="s">
        <v>455</v>
      </c>
      <c r="F427" t="str">
        <f t="shared" si="6"/>
        <v>UN 0496 / 1.1D /  / Octonal</v>
      </c>
      <c r="H427" t="s">
        <v>3646</v>
      </c>
    </row>
    <row r="428" spans="2:8" ht="17.399999999999999" customHeight="1" x14ac:dyDescent="0.25">
      <c r="B428" s="11" t="s">
        <v>456</v>
      </c>
      <c r="C428" s="11" t="s">
        <v>151</v>
      </c>
      <c r="D428" s="11"/>
      <c r="E428" t="s">
        <v>3828</v>
      </c>
      <c r="F428" t="str">
        <f t="shared" si="6"/>
        <v>UN 0497 / 1.1C /  / Propellant, liquid †</v>
      </c>
      <c r="H428" t="s">
        <v>3646</v>
      </c>
    </row>
    <row r="429" spans="2:8" ht="17.399999999999999" customHeight="1" x14ac:dyDescent="0.25">
      <c r="B429" s="11" t="s">
        <v>457</v>
      </c>
      <c r="C429" s="11" t="s">
        <v>151</v>
      </c>
      <c r="D429" s="11"/>
      <c r="E429" t="s">
        <v>3829</v>
      </c>
      <c r="F429" t="str">
        <f t="shared" si="6"/>
        <v>UN 0498 / 1.1C /  / Propellant, solid †</v>
      </c>
      <c r="H429" t="s">
        <v>3646</v>
      </c>
    </row>
    <row r="430" spans="2:8" ht="17.399999999999999" customHeight="1" x14ac:dyDescent="0.25">
      <c r="B430" s="11" t="s">
        <v>458</v>
      </c>
      <c r="C430" s="11" t="s">
        <v>99</v>
      </c>
      <c r="D430" s="11"/>
      <c r="E430" t="s">
        <v>3829</v>
      </c>
      <c r="F430" t="str">
        <f t="shared" si="6"/>
        <v>UN 0499 / 1.3C /  / Propellant, solid †</v>
      </c>
      <c r="H430" t="s">
        <v>3646</v>
      </c>
    </row>
    <row r="431" spans="2:8" ht="17.399999999999999" customHeight="1" x14ac:dyDescent="0.25">
      <c r="B431" s="11" t="s">
        <v>459</v>
      </c>
      <c r="C431" s="11" t="s">
        <v>54</v>
      </c>
      <c r="D431" s="11"/>
      <c r="E431" t="s">
        <v>3783</v>
      </c>
      <c r="F431" t="str">
        <f t="shared" si="6"/>
        <v>UN 0500 / 1.4S /  / Detonator assemblies, non-electric † for blasting</v>
      </c>
      <c r="H431" t="s">
        <v>3646</v>
      </c>
    </row>
    <row r="432" spans="2:8" ht="17.399999999999999" customHeight="1" x14ac:dyDescent="0.25">
      <c r="B432" s="11" t="s">
        <v>460</v>
      </c>
      <c r="C432" s="11" t="s">
        <v>228</v>
      </c>
      <c r="D432" s="11"/>
      <c r="E432" t="s">
        <v>3829</v>
      </c>
      <c r="F432" t="str">
        <f t="shared" si="6"/>
        <v>UN 0501 / 1.4C /  / Propellant, solid †</v>
      </c>
      <c r="H432" t="s">
        <v>3646</v>
      </c>
    </row>
    <row r="433" spans="2:8" ht="17.399999999999999" customHeight="1" x14ac:dyDescent="0.25">
      <c r="B433" s="11" t="s">
        <v>461</v>
      </c>
      <c r="C433" s="11" t="s">
        <v>234</v>
      </c>
      <c r="D433" s="11"/>
      <c r="E433" t="s">
        <v>3725</v>
      </c>
      <c r="F433" t="str">
        <f t="shared" si="6"/>
        <v>UN 0502 / 1.2C /  / Rockets † with inert head</v>
      </c>
      <c r="H433" t="s">
        <v>3646</v>
      </c>
    </row>
    <row r="434" spans="2:8" ht="17.399999999999999" customHeight="1" x14ac:dyDescent="0.25">
      <c r="B434" s="11" t="s">
        <v>462</v>
      </c>
      <c r="C434" s="11" t="s">
        <v>90</v>
      </c>
      <c r="D434" s="11"/>
      <c r="E434" t="s">
        <v>3830</v>
      </c>
      <c r="F434" t="str">
        <f t="shared" si="6"/>
        <v>UN 0503 / 1.4G /  / Safety devices, pyrotechnic †</v>
      </c>
      <c r="H434" t="s">
        <v>3646</v>
      </c>
    </row>
    <row r="435" spans="2:8" ht="17.399999999999999" customHeight="1" x14ac:dyDescent="0.25">
      <c r="B435" s="11" t="s">
        <v>463</v>
      </c>
      <c r="C435" s="11" t="s">
        <v>42</v>
      </c>
      <c r="D435" s="11"/>
      <c r="E435" t="s">
        <v>464</v>
      </c>
      <c r="F435" t="str">
        <f t="shared" si="6"/>
        <v>UN 0504 / 1.1D /  / 1H-Tetrazole</v>
      </c>
      <c r="H435" t="s">
        <v>3646</v>
      </c>
    </row>
    <row r="436" spans="2:8" ht="17.399999999999999" customHeight="1" x14ac:dyDescent="0.25">
      <c r="B436" s="11" t="s">
        <v>465</v>
      </c>
      <c r="C436" s="11" t="s">
        <v>90</v>
      </c>
      <c r="D436" s="11"/>
      <c r="E436" t="s">
        <v>3730</v>
      </c>
      <c r="F436" t="str">
        <f t="shared" si="6"/>
        <v>UN 0505 / 1.4G /  / Signals, distress † ship</v>
      </c>
      <c r="H436" t="s">
        <v>3646</v>
      </c>
    </row>
    <row r="437" spans="2:8" ht="17.399999999999999" customHeight="1" x14ac:dyDescent="0.25">
      <c r="B437" s="11" t="s">
        <v>466</v>
      </c>
      <c r="C437" s="11" t="s">
        <v>54</v>
      </c>
      <c r="D437" s="11"/>
      <c r="E437" t="s">
        <v>3730</v>
      </c>
      <c r="F437" t="str">
        <f t="shared" si="6"/>
        <v>UN 0506 / 1.4S /  / Signals, distress † ship</v>
      </c>
      <c r="H437" t="s">
        <v>3646</v>
      </c>
    </row>
    <row r="438" spans="2:8" ht="17.399999999999999" customHeight="1" x14ac:dyDescent="0.25">
      <c r="B438" s="11" t="s">
        <v>467</v>
      </c>
      <c r="C438" s="11" t="s">
        <v>54</v>
      </c>
      <c r="D438" s="11"/>
      <c r="E438" t="s">
        <v>3731</v>
      </c>
      <c r="F438" t="str">
        <f t="shared" si="6"/>
        <v>UN 0507 / 1.4S /  / Signals, smoke †</v>
      </c>
      <c r="H438" t="s">
        <v>3646</v>
      </c>
    </row>
    <row r="439" spans="2:8" ht="17.399999999999999" customHeight="1" x14ac:dyDescent="0.25">
      <c r="B439" s="11" t="s">
        <v>468</v>
      </c>
      <c r="C439" s="11" t="s">
        <v>99</v>
      </c>
      <c r="D439" s="11"/>
      <c r="E439" t="s">
        <v>3831</v>
      </c>
      <c r="F439" t="str">
        <f t="shared" si="6"/>
        <v>UN 0508 / 1.3C /  / 1-Hydroxybenzotriazole, anhydrous dry or wetted with less than 20% water, by weight</v>
      </c>
      <c r="H439" t="s">
        <v>3646</v>
      </c>
    </row>
    <row r="440" spans="2:8" ht="17.399999999999999" customHeight="1" x14ac:dyDescent="0.25">
      <c r="B440" s="11" t="s">
        <v>469</v>
      </c>
      <c r="C440" s="11" t="s">
        <v>228</v>
      </c>
      <c r="D440" s="11"/>
      <c r="E440" t="s">
        <v>3720</v>
      </c>
      <c r="F440" t="str">
        <f t="shared" si="6"/>
        <v>UN 0509 / 1.4C /  / Powder, smokeless †</v>
      </c>
      <c r="H440" t="s">
        <v>3646</v>
      </c>
    </row>
    <row r="441" spans="2:8" ht="17.399999999999999" customHeight="1" x14ac:dyDescent="0.25">
      <c r="B441" s="11" t="s">
        <v>470</v>
      </c>
      <c r="C441" s="11" t="s">
        <v>228</v>
      </c>
      <c r="D441" s="11"/>
      <c r="E441" t="s">
        <v>3726</v>
      </c>
      <c r="F441" t="str">
        <f t="shared" si="6"/>
        <v>UN 0510 / 1.4C /  / Rocket motors †</v>
      </c>
      <c r="H441" t="s">
        <v>3646</v>
      </c>
    </row>
    <row r="442" spans="2:8" ht="17.399999999999999" customHeight="1" x14ac:dyDescent="0.25">
      <c r="B442" s="11" t="s">
        <v>471</v>
      </c>
      <c r="C442" s="11" t="s">
        <v>67</v>
      </c>
      <c r="D442" s="11"/>
      <c r="E442" t="s">
        <v>3832</v>
      </c>
      <c r="F442" t="str">
        <f t="shared" si="6"/>
        <v>UN 0511 / 1.1B /  / Detonators, electronic † programmable for blasting</v>
      </c>
      <c r="H442" t="s">
        <v>3646</v>
      </c>
    </row>
    <row r="443" spans="2:8" ht="17.399999999999999" customHeight="1" x14ac:dyDescent="0.25">
      <c r="B443" s="11" t="s">
        <v>472</v>
      </c>
      <c r="C443" s="11" t="s">
        <v>219</v>
      </c>
      <c r="D443" s="11"/>
      <c r="E443" t="s">
        <v>3832</v>
      </c>
      <c r="F443" t="str">
        <f t="shared" si="6"/>
        <v>UN 0512 / 1.4B /  / Detonators, electronic † programmable for blasting</v>
      </c>
      <c r="H443" t="s">
        <v>3646</v>
      </c>
    </row>
    <row r="444" spans="2:8" ht="17.399999999999999" customHeight="1" x14ac:dyDescent="0.25">
      <c r="B444" s="11" t="s">
        <v>473</v>
      </c>
      <c r="C444" s="11" t="s">
        <v>54</v>
      </c>
      <c r="D444" s="11"/>
      <c r="E444" t="s">
        <v>3832</v>
      </c>
      <c r="F444" t="str">
        <f t="shared" si="6"/>
        <v>UN 0513 / 1.4S /  / Detonators, electronic † programmable for blasting</v>
      </c>
      <c r="H444" t="s">
        <v>3646</v>
      </c>
    </row>
    <row r="445" spans="2:8" ht="17.399999999999999" customHeight="1" x14ac:dyDescent="0.25">
      <c r="B445" s="11" t="s">
        <v>474</v>
      </c>
      <c r="C445" s="11" t="s">
        <v>54</v>
      </c>
      <c r="D445" s="11"/>
      <c r="E445" s="12" t="s">
        <v>3627</v>
      </c>
      <c r="F445" t="str">
        <f t="shared" si="6"/>
        <v>UN 0514 / 1.4S /  / Fire suppressant dispersing devices†</v>
      </c>
      <c r="H445" t="s">
        <v>3646</v>
      </c>
    </row>
    <row r="446" spans="2:8" ht="17.399999999999999" customHeight="1" x14ac:dyDescent="0.25">
      <c r="B446" s="11" t="s">
        <v>475</v>
      </c>
      <c r="C446" s="11">
        <v>2.1</v>
      </c>
      <c r="D446" s="11"/>
      <c r="E446" t="s">
        <v>476</v>
      </c>
      <c r="F446" t="str">
        <f t="shared" si="6"/>
        <v>UN 1001 / 2.1 /  / Acetylene, dissolved</v>
      </c>
      <c r="H446" t="s">
        <v>3646</v>
      </c>
    </row>
    <row r="447" spans="2:8" ht="17.399999999999999" customHeight="1" x14ac:dyDescent="0.25">
      <c r="B447" s="11" t="s">
        <v>477</v>
      </c>
      <c r="C447" s="11">
        <v>2.2000000000000002</v>
      </c>
      <c r="D447" s="11"/>
      <c r="E447" t="s">
        <v>478</v>
      </c>
      <c r="F447" t="str">
        <f t="shared" si="6"/>
        <v>UN 1002 / 2.2 /  / Air, compressed</v>
      </c>
      <c r="H447" t="s">
        <v>3646</v>
      </c>
    </row>
    <row r="448" spans="2:8" ht="17.399999999999999" customHeight="1" x14ac:dyDescent="0.25">
      <c r="B448" s="11" t="s">
        <v>479</v>
      </c>
      <c r="C448" s="11">
        <v>2.2000000000000002</v>
      </c>
      <c r="D448" s="11">
        <v>5.0999999999999996</v>
      </c>
      <c r="E448" t="s">
        <v>3833</v>
      </c>
      <c r="F448" t="str">
        <f t="shared" si="6"/>
        <v>UN 1003 / 2.2 / 5.1 / Air, refrigerated liquid</v>
      </c>
      <c r="H448" t="s">
        <v>3646</v>
      </c>
    </row>
    <row r="449" spans="2:8" ht="17.399999999999999" customHeight="1" x14ac:dyDescent="0.25">
      <c r="B449" s="11" t="s">
        <v>480</v>
      </c>
      <c r="C449" s="11">
        <v>2.2999999999999998</v>
      </c>
      <c r="D449" s="11">
        <v>8</v>
      </c>
      <c r="E449" t="s">
        <v>481</v>
      </c>
      <c r="F449" t="str">
        <f t="shared" si="6"/>
        <v>UN 1005 / 2.3 / 8 / Ammonia, anhydrous</v>
      </c>
      <c r="H449" t="s">
        <v>3646</v>
      </c>
    </row>
    <row r="450" spans="2:8" ht="17.399999999999999" customHeight="1" x14ac:dyDescent="0.25">
      <c r="B450" s="11" t="s">
        <v>482</v>
      </c>
      <c r="C450" s="11">
        <v>2.2000000000000002</v>
      </c>
      <c r="D450" s="11"/>
      <c r="E450" t="s">
        <v>483</v>
      </c>
      <c r="F450" t="str">
        <f t="shared" si="6"/>
        <v>UN 1006 / 2.2 /  / Argon, compressed</v>
      </c>
      <c r="H450" t="s">
        <v>3646</v>
      </c>
    </row>
    <row r="451" spans="2:8" ht="17.399999999999999" customHeight="1" x14ac:dyDescent="0.25">
      <c r="B451" s="11" t="s">
        <v>484</v>
      </c>
      <c r="C451" s="11">
        <v>2.2999999999999998</v>
      </c>
      <c r="D451" s="11">
        <v>8</v>
      </c>
      <c r="E451" t="s">
        <v>485</v>
      </c>
      <c r="F451" t="str">
        <f t="shared" ref="F451:F514" si="7">_xlfn.TEXTJOIN(" / ",FALSE,B451:E451)</f>
        <v>UN 1008 / 2.3 / 8 / Boron trifluoride</v>
      </c>
      <c r="H451" t="s">
        <v>3646</v>
      </c>
    </row>
    <row r="452" spans="2:8" ht="17.399999999999999" customHeight="1" x14ac:dyDescent="0.25">
      <c r="B452" t="s">
        <v>486</v>
      </c>
      <c r="C452" s="11">
        <v>2.2000000000000002</v>
      </c>
      <c r="D452" s="11"/>
      <c r="E452" t="s">
        <v>3053</v>
      </c>
      <c r="F452" t="str">
        <f t="shared" si="7"/>
        <v>UN 1009 / 2.2 /  / Bromotrifluoromethane</v>
      </c>
      <c r="H452" t="s">
        <v>3646</v>
      </c>
    </row>
    <row r="453" spans="2:8" ht="17.399999999999999" customHeight="1" x14ac:dyDescent="0.25">
      <c r="B453" t="s">
        <v>486</v>
      </c>
      <c r="C453" s="11">
        <v>2.2000000000000002</v>
      </c>
      <c r="D453" s="11"/>
      <c r="E453" t="s">
        <v>3834</v>
      </c>
      <c r="F453" t="str">
        <f t="shared" si="7"/>
        <v>UN 1009 / 2.2 /  / Refrigerant gas R 13B1</v>
      </c>
      <c r="H453" t="s">
        <v>3646</v>
      </c>
    </row>
    <row r="454" spans="2:8" ht="17.399999999999999" customHeight="1" x14ac:dyDescent="0.25">
      <c r="B454" s="11" t="s">
        <v>487</v>
      </c>
      <c r="C454" s="11">
        <v>2.1</v>
      </c>
      <c r="D454" s="11"/>
      <c r="E454" t="s">
        <v>3835</v>
      </c>
      <c r="F454" t="str">
        <f t="shared" si="7"/>
        <v>UN 1010 / 2.1 /  / Butadienes and hydrocarbon mixture, stabilized containing more than 40% butadienes</v>
      </c>
      <c r="H454" t="s">
        <v>3646</v>
      </c>
    </row>
    <row r="455" spans="2:8" ht="17.399999999999999" customHeight="1" x14ac:dyDescent="0.25">
      <c r="B455" s="11" t="s">
        <v>487</v>
      </c>
      <c r="C455" s="11">
        <v>2.1</v>
      </c>
      <c r="D455" s="11"/>
      <c r="E455" t="s">
        <v>3054</v>
      </c>
      <c r="F455" t="str">
        <f t="shared" si="7"/>
        <v>UN 1010 / 2.1 /  / Butadienes, stabilized</v>
      </c>
      <c r="H455" t="s">
        <v>3646</v>
      </c>
    </row>
    <row r="456" spans="2:8" ht="17.399999999999999" customHeight="1" x14ac:dyDescent="0.25">
      <c r="B456" s="11" t="s">
        <v>488</v>
      </c>
      <c r="C456" s="11">
        <v>2.1</v>
      </c>
      <c r="D456" s="11"/>
      <c r="E456" t="s">
        <v>3836</v>
      </c>
      <c r="F456" t="str">
        <f t="shared" si="7"/>
        <v>UN 1011 / 2.1 /  / Butane</v>
      </c>
      <c r="H456" t="s">
        <v>3646</v>
      </c>
    </row>
    <row r="457" spans="2:8" ht="17.399999999999999" customHeight="1" x14ac:dyDescent="0.25">
      <c r="B457" s="11" t="s">
        <v>489</v>
      </c>
      <c r="C457" s="11">
        <v>2.1</v>
      </c>
      <c r="D457" s="11"/>
      <c r="E457" t="s">
        <v>3055</v>
      </c>
      <c r="F457" t="str">
        <f t="shared" si="7"/>
        <v>UN 1012 / 2.1 /  / Butylene</v>
      </c>
      <c r="H457" t="s">
        <v>3646</v>
      </c>
    </row>
    <row r="458" spans="2:8" ht="17.399999999999999" customHeight="1" x14ac:dyDescent="0.25">
      <c r="B458" s="11" t="s">
        <v>490</v>
      </c>
      <c r="C458" s="11">
        <v>2.2000000000000002</v>
      </c>
      <c r="D458" s="11"/>
      <c r="E458" t="s">
        <v>3837</v>
      </c>
      <c r="F458" t="str">
        <f t="shared" si="7"/>
        <v>UN 1013 / 2.2 /  / Carbon dioxide †</v>
      </c>
      <c r="H458" t="s">
        <v>3646</v>
      </c>
    </row>
    <row r="459" spans="2:8" ht="17.399999999999999" customHeight="1" x14ac:dyDescent="0.25">
      <c r="B459" s="11" t="s">
        <v>491</v>
      </c>
      <c r="C459" s="11">
        <v>2.2999999999999998</v>
      </c>
      <c r="D459" s="11">
        <v>2.1</v>
      </c>
      <c r="E459" t="s">
        <v>492</v>
      </c>
      <c r="F459" t="str">
        <f t="shared" si="7"/>
        <v>UN 1016 / 2.3 / 2.1 / Carbon monoxide, compressed</v>
      </c>
      <c r="H459" t="s">
        <v>3646</v>
      </c>
    </row>
    <row r="460" spans="2:8" ht="17.399999999999999" customHeight="1" x14ac:dyDescent="0.25">
      <c r="B460" s="11" t="s">
        <v>493</v>
      </c>
      <c r="C460" s="11">
        <v>2.2999999999999998</v>
      </c>
      <c r="D460" s="11" t="s">
        <v>3549</v>
      </c>
      <c r="E460" t="s">
        <v>494</v>
      </c>
      <c r="F460" t="str">
        <f t="shared" si="7"/>
        <v>UN 1017 / 2.3 / 5.1, 8 / Chlorine</v>
      </c>
      <c r="H460" t="s">
        <v>3646</v>
      </c>
    </row>
    <row r="461" spans="2:8" ht="17.399999999999999" customHeight="1" x14ac:dyDescent="0.25">
      <c r="B461" t="s">
        <v>495</v>
      </c>
      <c r="C461" s="11">
        <v>2.2000000000000002</v>
      </c>
      <c r="D461" s="11"/>
      <c r="E461" t="s">
        <v>3057</v>
      </c>
      <c r="F461" t="str">
        <f t="shared" si="7"/>
        <v>UN 1018 / 2.2 /  / Chlorodifluoromethane</v>
      </c>
      <c r="H461" t="s">
        <v>3646</v>
      </c>
    </row>
    <row r="462" spans="2:8" ht="17.399999999999999" customHeight="1" x14ac:dyDescent="0.25">
      <c r="B462" t="s">
        <v>495</v>
      </c>
      <c r="C462" s="11">
        <v>2.2000000000000002</v>
      </c>
      <c r="D462" s="11"/>
      <c r="E462" t="s">
        <v>3056</v>
      </c>
      <c r="F462" t="str">
        <f t="shared" si="7"/>
        <v>UN 1018 / 2.2 /  / Refrigerant gas R 22</v>
      </c>
      <c r="H462" t="s">
        <v>3646</v>
      </c>
    </row>
    <row r="463" spans="2:8" ht="17.399999999999999" customHeight="1" x14ac:dyDescent="0.25">
      <c r="B463" s="11" t="s">
        <v>496</v>
      </c>
      <c r="C463" s="11">
        <v>2.2000000000000002</v>
      </c>
      <c r="D463" s="11"/>
      <c r="E463" t="s">
        <v>3058</v>
      </c>
      <c r="F463" t="str">
        <f t="shared" si="7"/>
        <v>UN 1020 / 2.2 /  / Chloropentafluoroethane</v>
      </c>
      <c r="H463" t="s">
        <v>3646</v>
      </c>
    </row>
    <row r="464" spans="2:8" ht="17.399999999999999" customHeight="1" x14ac:dyDescent="0.25">
      <c r="B464" s="11" t="s">
        <v>496</v>
      </c>
      <c r="C464" s="11">
        <v>2.2000000000000002</v>
      </c>
      <c r="D464" s="11"/>
      <c r="E464" t="s">
        <v>3059</v>
      </c>
      <c r="F464" t="str">
        <f t="shared" si="7"/>
        <v>UN 1020 / 2.2 /  / Refrigerant gas R 115</v>
      </c>
      <c r="H464" t="s">
        <v>3646</v>
      </c>
    </row>
    <row r="465" spans="2:8" ht="17.399999999999999" customHeight="1" x14ac:dyDescent="0.25">
      <c r="B465" s="11" t="s">
        <v>497</v>
      </c>
      <c r="C465" s="11">
        <v>2.2000000000000002</v>
      </c>
      <c r="D465" s="11"/>
      <c r="E465" t="s">
        <v>3060</v>
      </c>
      <c r="F465" t="str">
        <f t="shared" si="7"/>
        <v>UN 1021 / 2.2 /  / 1-Chloro-1,2,2,2-tetrafluoroethane</v>
      </c>
      <c r="H465" t="s">
        <v>3646</v>
      </c>
    </row>
    <row r="466" spans="2:8" ht="17.399999999999999" customHeight="1" x14ac:dyDescent="0.25">
      <c r="B466" s="11" t="s">
        <v>497</v>
      </c>
      <c r="C466" s="11">
        <v>2.2000000000000002</v>
      </c>
      <c r="D466" s="11"/>
      <c r="E466" t="s">
        <v>3061</v>
      </c>
      <c r="F466" t="str">
        <f t="shared" si="7"/>
        <v>UN 1021 / 2.2 /  / Refrigerant gas R 124</v>
      </c>
      <c r="H466" t="s">
        <v>3646</v>
      </c>
    </row>
    <row r="467" spans="2:8" ht="17.399999999999999" customHeight="1" x14ac:dyDescent="0.25">
      <c r="B467" t="s">
        <v>498</v>
      </c>
      <c r="C467" s="11">
        <v>2.2000000000000002</v>
      </c>
      <c r="D467" s="11"/>
      <c r="E467" t="s">
        <v>3063</v>
      </c>
      <c r="F467" t="str">
        <f t="shared" si="7"/>
        <v>UN 1022 / 2.2 /  / Chlorotrifluoromethane</v>
      </c>
      <c r="H467" t="s">
        <v>3646</v>
      </c>
    </row>
    <row r="468" spans="2:8" ht="17.399999999999999" customHeight="1" x14ac:dyDescent="0.25">
      <c r="B468" t="s">
        <v>498</v>
      </c>
      <c r="C468" s="11">
        <v>2.2000000000000002</v>
      </c>
      <c r="D468" s="11"/>
      <c r="E468" t="s">
        <v>3062</v>
      </c>
      <c r="F468" t="str">
        <f t="shared" si="7"/>
        <v>UN 1022 / 2.2 /  / Refrigerant gas R 13</v>
      </c>
      <c r="H468" t="s">
        <v>3646</v>
      </c>
    </row>
    <row r="469" spans="2:8" ht="17.399999999999999" customHeight="1" x14ac:dyDescent="0.25">
      <c r="B469" s="11" t="s">
        <v>499</v>
      </c>
      <c r="C469" s="11">
        <v>2.2999999999999998</v>
      </c>
      <c r="D469" s="11">
        <v>2.1</v>
      </c>
      <c r="E469" t="s">
        <v>3838</v>
      </c>
      <c r="F469" t="str">
        <f t="shared" si="7"/>
        <v>UN 1023 / 2.3 / 2.1 / Coal gas, compressed †</v>
      </c>
      <c r="H469" t="s">
        <v>3646</v>
      </c>
    </row>
    <row r="470" spans="2:8" ht="17.399999999999999" customHeight="1" x14ac:dyDescent="0.25">
      <c r="B470" s="11" t="s">
        <v>500</v>
      </c>
      <c r="C470" s="11">
        <v>2.2999999999999998</v>
      </c>
      <c r="D470" s="11">
        <v>2.1</v>
      </c>
      <c r="E470" t="s">
        <v>501</v>
      </c>
      <c r="F470" t="str">
        <f t="shared" si="7"/>
        <v>UN 1026 / 2.3 / 2.1 / Cyanogen</v>
      </c>
      <c r="H470" t="s">
        <v>3646</v>
      </c>
    </row>
    <row r="471" spans="2:8" ht="17.399999999999999" customHeight="1" x14ac:dyDescent="0.25">
      <c r="B471" s="11" t="s">
        <v>502</v>
      </c>
      <c r="C471" s="11">
        <v>2.1</v>
      </c>
      <c r="D471" s="11"/>
      <c r="E471" t="s">
        <v>503</v>
      </c>
      <c r="F471" t="str">
        <f t="shared" si="7"/>
        <v>UN 1027 / 2.1 /  / Cyclopropane</v>
      </c>
      <c r="H471" t="s">
        <v>3646</v>
      </c>
    </row>
    <row r="472" spans="2:8" ht="17.399999999999999" customHeight="1" x14ac:dyDescent="0.25">
      <c r="B472" t="s">
        <v>504</v>
      </c>
      <c r="C472" s="11">
        <v>2.2000000000000002</v>
      </c>
      <c r="D472" s="11"/>
      <c r="E472" t="s">
        <v>3064</v>
      </c>
      <c r="F472" t="str">
        <f t="shared" si="7"/>
        <v>UN 1028 / 2.2 /  / Dichlorodifluoromethane</v>
      </c>
      <c r="H472" t="s">
        <v>3646</v>
      </c>
    </row>
    <row r="473" spans="2:8" ht="17.399999999999999" customHeight="1" x14ac:dyDescent="0.25">
      <c r="B473" t="s">
        <v>504</v>
      </c>
      <c r="C473" s="11">
        <v>2.2000000000000002</v>
      </c>
      <c r="D473" s="11"/>
      <c r="E473" t="s">
        <v>3065</v>
      </c>
      <c r="F473" t="str">
        <f t="shared" si="7"/>
        <v>UN 1028 / 2.2 /  / Refrigerant gas R 12</v>
      </c>
      <c r="H473" t="s">
        <v>3646</v>
      </c>
    </row>
    <row r="474" spans="2:8" ht="17.399999999999999" customHeight="1" x14ac:dyDescent="0.25">
      <c r="B474" t="s">
        <v>505</v>
      </c>
      <c r="C474" s="11">
        <v>2.2000000000000002</v>
      </c>
      <c r="D474" s="11"/>
      <c r="E474" t="s">
        <v>3066</v>
      </c>
      <c r="F474" t="str">
        <f t="shared" si="7"/>
        <v>UN 1029 / 2.2 /  / Dichlorofluoromethane</v>
      </c>
      <c r="H474" t="s">
        <v>3646</v>
      </c>
    </row>
    <row r="475" spans="2:8" ht="17.399999999999999" customHeight="1" x14ac:dyDescent="0.25">
      <c r="B475" t="s">
        <v>505</v>
      </c>
      <c r="C475" s="11">
        <v>2.2000000000000002</v>
      </c>
      <c r="D475" s="11"/>
      <c r="E475" t="s">
        <v>3067</v>
      </c>
      <c r="F475" t="str">
        <f t="shared" si="7"/>
        <v>UN 1029 / 2.2 /  / Refrigerant gas R 21</v>
      </c>
      <c r="H475" t="s">
        <v>3646</v>
      </c>
    </row>
    <row r="476" spans="2:8" ht="17.399999999999999" customHeight="1" x14ac:dyDescent="0.25">
      <c r="B476" s="11" t="s">
        <v>506</v>
      </c>
      <c r="C476" s="11">
        <v>2.1</v>
      </c>
      <c r="D476" s="11"/>
      <c r="E476" t="s">
        <v>3068</v>
      </c>
      <c r="F476" t="str">
        <f t="shared" si="7"/>
        <v>UN 1030 / 2.1 /  / 1,1-Difluoroethane</v>
      </c>
      <c r="H476" t="s">
        <v>3646</v>
      </c>
    </row>
    <row r="477" spans="2:8" ht="17.399999999999999" customHeight="1" x14ac:dyDescent="0.25">
      <c r="B477" s="11" t="s">
        <v>506</v>
      </c>
      <c r="C477" s="11">
        <v>2.1</v>
      </c>
      <c r="D477" s="11"/>
      <c r="E477" t="s">
        <v>3069</v>
      </c>
      <c r="F477" t="str">
        <f t="shared" si="7"/>
        <v>UN 1030 / 2.1 /  / Refrigerant gas R 152a</v>
      </c>
      <c r="H477" t="s">
        <v>3646</v>
      </c>
    </row>
    <row r="478" spans="2:8" ht="17.399999999999999" customHeight="1" x14ac:dyDescent="0.25">
      <c r="B478" s="11" t="s">
        <v>507</v>
      </c>
      <c r="C478" s="11">
        <v>2.1</v>
      </c>
      <c r="D478" s="11"/>
      <c r="E478" t="s">
        <v>508</v>
      </c>
      <c r="F478" t="str">
        <f t="shared" si="7"/>
        <v>UN 1032 / 2.1 /  / Dimethylamine, anhydrous</v>
      </c>
      <c r="H478" t="s">
        <v>3646</v>
      </c>
    </row>
    <row r="479" spans="2:8" ht="17.399999999999999" customHeight="1" x14ac:dyDescent="0.25">
      <c r="B479" s="11" t="s">
        <v>509</v>
      </c>
      <c r="C479" s="11">
        <v>2.1</v>
      </c>
      <c r="D479" s="11"/>
      <c r="E479" t="s">
        <v>510</v>
      </c>
      <c r="F479" t="str">
        <f t="shared" si="7"/>
        <v>UN 1033 / 2.1 /  / Dimethyl ether</v>
      </c>
      <c r="H479" t="s">
        <v>3646</v>
      </c>
    </row>
    <row r="480" spans="2:8" ht="17.399999999999999" customHeight="1" x14ac:dyDescent="0.25">
      <c r="B480" s="11" t="s">
        <v>511</v>
      </c>
      <c r="C480" s="11">
        <v>2.1</v>
      </c>
      <c r="D480" s="11"/>
      <c r="E480" t="s">
        <v>512</v>
      </c>
      <c r="F480" t="str">
        <f t="shared" si="7"/>
        <v>UN 1035 / 2.1 /  / Ethane</v>
      </c>
      <c r="H480" t="s">
        <v>3646</v>
      </c>
    </row>
    <row r="481" spans="2:8" ht="17.399999999999999" customHeight="1" x14ac:dyDescent="0.25">
      <c r="B481" s="11" t="s">
        <v>513</v>
      </c>
      <c r="C481" s="11">
        <v>2.1</v>
      </c>
      <c r="D481" s="11"/>
      <c r="E481" t="s">
        <v>514</v>
      </c>
      <c r="F481" t="str">
        <f t="shared" si="7"/>
        <v>UN 1036 / 2.1 /  / Ethylamine</v>
      </c>
      <c r="H481" t="s">
        <v>3646</v>
      </c>
    </row>
    <row r="482" spans="2:8" ht="17.399999999999999" customHeight="1" x14ac:dyDescent="0.25">
      <c r="B482" t="s">
        <v>515</v>
      </c>
      <c r="C482" s="11">
        <v>2.1</v>
      </c>
      <c r="D482" s="11"/>
      <c r="E482" t="s">
        <v>3070</v>
      </c>
      <c r="F482" t="str">
        <f t="shared" si="7"/>
        <v>UN 1037 / 2.1 /  / Ethyl chloride (ampoules in boxes)</v>
      </c>
      <c r="H482" t="s">
        <v>3646</v>
      </c>
    </row>
    <row r="483" spans="2:8" ht="17.399999999999999" customHeight="1" x14ac:dyDescent="0.25">
      <c r="B483" t="s">
        <v>515</v>
      </c>
      <c r="C483" s="11">
        <v>2.1</v>
      </c>
      <c r="D483" s="11"/>
      <c r="E483" t="s">
        <v>3839</v>
      </c>
      <c r="F483" t="str">
        <f t="shared" si="7"/>
        <v>UN 1037 / 2.1 /  / Ethyl chloride (cylinders)</v>
      </c>
      <c r="H483" t="s">
        <v>3646</v>
      </c>
    </row>
    <row r="484" spans="2:8" ht="17.399999999999999" customHeight="1" x14ac:dyDescent="0.25">
      <c r="B484" s="11" t="s">
        <v>516</v>
      </c>
      <c r="C484" s="11">
        <v>2.1</v>
      </c>
      <c r="D484" s="11"/>
      <c r="E484" t="s">
        <v>3840</v>
      </c>
      <c r="F484" t="str">
        <f t="shared" si="7"/>
        <v>UN 1038 / 2.1 /  / Ethylene, refrigerated liquid</v>
      </c>
      <c r="H484" t="s">
        <v>3646</v>
      </c>
    </row>
    <row r="485" spans="2:8" ht="17.399999999999999" customHeight="1" x14ac:dyDescent="0.25">
      <c r="B485" s="11" t="s">
        <v>517</v>
      </c>
      <c r="C485" s="11">
        <v>2.1</v>
      </c>
      <c r="D485" s="11"/>
      <c r="E485" t="s">
        <v>518</v>
      </c>
      <c r="F485" t="str">
        <f t="shared" si="7"/>
        <v>UN 1039 / 2.1 /  / Ethyl methyl ether</v>
      </c>
      <c r="H485" t="s">
        <v>3646</v>
      </c>
    </row>
    <row r="486" spans="2:8" ht="17.399999999999999" customHeight="1" x14ac:dyDescent="0.25">
      <c r="B486" s="11" t="s">
        <v>519</v>
      </c>
      <c r="C486" s="11">
        <v>2.2999999999999998</v>
      </c>
      <c r="D486" s="11">
        <v>2.1</v>
      </c>
      <c r="E486" t="s">
        <v>3071</v>
      </c>
      <c r="F486" t="str">
        <f t="shared" si="7"/>
        <v>UN 1040 / 2.3 / 2.1 / Ethylene oxide</v>
      </c>
      <c r="H486" t="s">
        <v>3646</v>
      </c>
    </row>
    <row r="487" spans="2:8" ht="17.399999999999999" customHeight="1" x14ac:dyDescent="0.25">
      <c r="B487" s="11" t="s">
        <v>519</v>
      </c>
      <c r="C487" s="11">
        <v>2.2999999999999998</v>
      </c>
      <c r="D487" s="11">
        <v>2.1</v>
      </c>
      <c r="E487" t="s">
        <v>3841</v>
      </c>
      <c r="F487" t="str">
        <f t="shared" si="7"/>
        <v>UN 1040 / 2.3 / 2.1 / Ethylene oxide with nitrogen up to a total pressure of 1 MPa at 50°C</v>
      </c>
      <c r="H487" t="s">
        <v>3646</v>
      </c>
    </row>
    <row r="488" spans="2:8" ht="17.399999999999999" customHeight="1" x14ac:dyDescent="0.25">
      <c r="B488" s="11" t="s">
        <v>520</v>
      </c>
      <c r="C488" s="11">
        <v>2.1</v>
      </c>
      <c r="D488" s="11"/>
      <c r="E488" t="s">
        <v>3842</v>
      </c>
      <c r="F488" t="str">
        <f t="shared" si="7"/>
        <v>UN 1041 / 2.1 /  / Ethylene oxide and carbon dioxide mixture with more than 9% but not more than 87% ethylene oxide</v>
      </c>
      <c r="H488" t="s">
        <v>3646</v>
      </c>
    </row>
    <row r="489" spans="2:8" ht="17.399999999999999" customHeight="1" x14ac:dyDescent="0.25">
      <c r="B489" s="11" t="s">
        <v>521</v>
      </c>
      <c r="C489" s="11">
        <v>2.2000000000000002</v>
      </c>
      <c r="D489" s="11"/>
      <c r="E489" t="s">
        <v>3843</v>
      </c>
      <c r="F489" t="str">
        <f t="shared" si="7"/>
        <v>UN 1043 / 2.2 /  / Fertilizer ammoniating solution with free ammonia</v>
      </c>
      <c r="H489" t="s">
        <v>3646</v>
      </c>
    </row>
    <row r="490" spans="2:8" ht="17.399999999999999" customHeight="1" x14ac:dyDescent="0.25">
      <c r="B490" s="11" t="s">
        <v>522</v>
      </c>
      <c r="C490" s="11">
        <v>2.2000000000000002</v>
      </c>
      <c r="D490" s="11"/>
      <c r="E490" t="s">
        <v>3844</v>
      </c>
      <c r="F490" t="str">
        <f t="shared" si="7"/>
        <v>UN 1044 / 2.2 /  / Fire extinguishers † with compressed or liquefied gas</v>
      </c>
      <c r="H490" t="s">
        <v>3646</v>
      </c>
    </row>
    <row r="491" spans="2:8" ht="17.399999999999999" customHeight="1" x14ac:dyDescent="0.25">
      <c r="B491" s="11" t="s">
        <v>523</v>
      </c>
      <c r="C491" s="11">
        <v>2.2999999999999998</v>
      </c>
      <c r="D491" s="11" t="s">
        <v>3549</v>
      </c>
      <c r="E491" t="s">
        <v>524</v>
      </c>
      <c r="F491" t="str">
        <f t="shared" si="7"/>
        <v>UN 1045 / 2.3 / 5.1, 8 / Fluorine, compressed</v>
      </c>
      <c r="H491" t="s">
        <v>3646</v>
      </c>
    </row>
    <row r="492" spans="2:8" ht="17.399999999999999" customHeight="1" x14ac:dyDescent="0.25">
      <c r="B492" s="11" t="s">
        <v>525</v>
      </c>
      <c r="C492" s="11">
        <v>2.2000000000000002</v>
      </c>
      <c r="D492" s="11"/>
      <c r="E492" t="s">
        <v>526</v>
      </c>
      <c r="F492" t="str">
        <f t="shared" si="7"/>
        <v>UN 1046 / 2.2 /  / Helium, compressed</v>
      </c>
      <c r="H492" t="s">
        <v>3646</v>
      </c>
    </row>
    <row r="493" spans="2:8" ht="17.399999999999999" customHeight="1" x14ac:dyDescent="0.25">
      <c r="B493" s="11" t="s">
        <v>527</v>
      </c>
      <c r="C493" s="11">
        <v>2.2999999999999998</v>
      </c>
      <c r="D493" s="11">
        <v>8</v>
      </c>
      <c r="E493" t="s">
        <v>528</v>
      </c>
      <c r="F493" t="str">
        <f t="shared" si="7"/>
        <v>UN 1048 / 2.3 / 8 / Hydrogen bromide, anhydrous</v>
      </c>
      <c r="H493" t="s">
        <v>3646</v>
      </c>
    </row>
    <row r="494" spans="2:8" ht="17.399999999999999" customHeight="1" x14ac:dyDescent="0.25">
      <c r="B494" s="11" t="s">
        <v>529</v>
      </c>
      <c r="C494" s="11">
        <v>2.1</v>
      </c>
      <c r="D494" s="11"/>
      <c r="E494" t="s">
        <v>530</v>
      </c>
      <c r="F494" t="str">
        <f t="shared" si="7"/>
        <v>UN 1049 / 2.1 /  / Hydrogen, compressed</v>
      </c>
      <c r="H494" t="s">
        <v>3646</v>
      </c>
    </row>
    <row r="495" spans="2:8" ht="17.399999999999999" customHeight="1" x14ac:dyDescent="0.25">
      <c r="B495" s="11" t="s">
        <v>531</v>
      </c>
      <c r="C495" s="11">
        <v>2.2999999999999998</v>
      </c>
      <c r="D495" s="11">
        <v>8</v>
      </c>
      <c r="E495" t="s">
        <v>532</v>
      </c>
      <c r="F495" t="str">
        <f t="shared" si="7"/>
        <v>UN 1050 / 2.3 / 8 / Hydrogen chloride, anhydrous</v>
      </c>
      <c r="H495" t="s">
        <v>3646</v>
      </c>
    </row>
    <row r="496" spans="2:8" ht="17.399999999999999" customHeight="1" x14ac:dyDescent="0.25">
      <c r="B496" s="11" t="s">
        <v>533</v>
      </c>
      <c r="C496" s="11">
        <v>6.1</v>
      </c>
      <c r="D496" s="11">
        <v>3</v>
      </c>
      <c r="E496" t="s">
        <v>3845</v>
      </c>
      <c r="F496" t="str">
        <f t="shared" si="7"/>
        <v>UN 1051 / 6.1 / 3 / Hydrogen cyanide, stabilized containing less than 3% water</v>
      </c>
      <c r="H496" t="s">
        <v>3646</v>
      </c>
    </row>
    <row r="497" spans="2:8" ht="17.399999999999999" customHeight="1" x14ac:dyDescent="0.25">
      <c r="B497" s="11" t="s">
        <v>534</v>
      </c>
      <c r="C497" s="11">
        <v>8</v>
      </c>
      <c r="D497" s="11">
        <v>6.1</v>
      </c>
      <c r="E497" t="s">
        <v>535</v>
      </c>
      <c r="F497" t="str">
        <f t="shared" si="7"/>
        <v>UN 1052 / 8 / 6.1 / Hydrogen fluoride, anhydrous</v>
      </c>
      <c r="H497" t="s">
        <v>3646</v>
      </c>
    </row>
    <row r="498" spans="2:8" ht="17.399999999999999" customHeight="1" x14ac:dyDescent="0.25">
      <c r="B498" s="11" t="s">
        <v>536</v>
      </c>
      <c r="C498" s="11">
        <v>2.2999999999999998</v>
      </c>
      <c r="D498" s="11">
        <v>2.1</v>
      </c>
      <c r="E498" t="s">
        <v>3846</v>
      </c>
      <c r="F498" t="str">
        <f t="shared" si="7"/>
        <v>UN 1053 / 2.3 / 2.1 / Hydrogen sulphide</v>
      </c>
      <c r="H498" t="s">
        <v>3646</v>
      </c>
    </row>
    <row r="499" spans="2:8" ht="17.399999999999999" customHeight="1" x14ac:dyDescent="0.25">
      <c r="B499" s="11" t="s">
        <v>537</v>
      </c>
      <c r="C499" s="11">
        <v>2.1</v>
      </c>
      <c r="D499" s="11"/>
      <c r="E499" t="s">
        <v>3847</v>
      </c>
      <c r="F499" t="str">
        <f t="shared" si="7"/>
        <v>UN 1055 / 2.1 /  / Isobutylene</v>
      </c>
      <c r="H499" t="s">
        <v>3646</v>
      </c>
    </row>
    <row r="500" spans="2:8" ht="17.399999999999999" customHeight="1" x14ac:dyDescent="0.25">
      <c r="B500" s="11" t="s">
        <v>538</v>
      </c>
      <c r="C500" s="11">
        <v>2.2000000000000002</v>
      </c>
      <c r="D500" s="11"/>
      <c r="E500" t="s">
        <v>539</v>
      </c>
      <c r="F500" t="str">
        <f t="shared" si="7"/>
        <v>UN 1056 / 2.2 /  / Krypton, compressed</v>
      </c>
      <c r="H500" t="s">
        <v>3646</v>
      </c>
    </row>
    <row r="501" spans="2:8" ht="17.399999999999999" customHeight="1" x14ac:dyDescent="0.25">
      <c r="B501" s="11" t="s">
        <v>540</v>
      </c>
      <c r="C501" s="11">
        <v>2.1</v>
      </c>
      <c r="D501" s="11"/>
      <c r="E501" t="s">
        <v>3073</v>
      </c>
      <c r="F501" t="str">
        <f t="shared" si="7"/>
        <v>UN 1057 / 2.1 /  / Lighter refills containing flammable gas</v>
      </c>
      <c r="H501" t="s">
        <v>3646</v>
      </c>
    </row>
    <row r="502" spans="2:8" ht="17.399999999999999" customHeight="1" x14ac:dyDescent="0.25">
      <c r="B502" s="11" t="s">
        <v>540</v>
      </c>
      <c r="C502" s="11">
        <v>2.1</v>
      </c>
      <c r="D502" s="11"/>
      <c r="E502" t="s">
        <v>3072</v>
      </c>
      <c r="F502" t="str">
        <f t="shared" si="7"/>
        <v>UN 1057 / 2.1 /  / Lighters containing flammable gas</v>
      </c>
      <c r="H502" t="s">
        <v>3646</v>
      </c>
    </row>
    <row r="503" spans="2:8" ht="17.399999999999999" customHeight="1" x14ac:dyDescent="0.25">
      <c r="B503" s="11" t="s">
        <v>541</v>
      </c>
      <c r="C503" s="11">
        <v>2.2000000000000002</v>
      </c>
      <c r="D503" s="11"/>
      <c r="E503" t="s">
        <v>3848</v>
      </c>
      <c r="F503" t="str">
        <f t="shared" si="7"/>
        <v>UN 1058 / 2.2 /  / Liquefied gases non-flammable charged with nitrogen, carbon dioxide, or air</v>
      </c>
      <c r="H503" t="s">
        <v>3646</v>
      </c>
    </row>
    <row r="504" spans="2:8" ht="17.399999999999999" customHeight="1" x14ac:dyDescent="0.25">
      <c r="B504" s="11" t="s">
        <v>542</v>
      </c>
      <c r="C504" s="11">
        <v>2.1</v>
      </c>
      <c r="D504" s="11"/>
      <c r="E504" t="s">
        <v>3849</v>
      </c>
      <c r="F504" t="str">
        <f t="shared" si="7"/>
        <v>UN 1060 / 2.1 /  / Methylacetylene and propadiene mixture, stabilized †</v>
      </c>
      <c r="H504" t="s">
        <v>3646</v>
      </c>
    </row>
    <row r="505" spans="2:8" ht="17.399999999999999" customHeight="1" x14ac:dyDescent="0.25">
      <c r="B505" s="11" t="s">
        <v>543</v>
      </c>
      <c r="C505" s="11">
        <v>2.1</v>
      </c>
      <c r="D505" s="11"/>
      <c r="E505" t="s">
        <v>544</v>
      </c>
      <c r="F505" t="str">
        <f t="shared" si="7"/>
        <v>UN 1061 / 2.1 /  / Methylamine, anhydrous</v>
      </c>
      <c r="H505" t="s">
        <v>3646</v>
      </c>
    </row>
    <row r="506" spans="2:8" ht="17.399999999999999" customHeight="1" x14ac:dyDescent="0.25">
      <c r="B506" t="s">
        <v>545</v>
      </c>
      <c r="C506" s="11">
        <v>2.2999999999999998</v>
      </c>
      <c r="D506" s="11"/>
      <c r="E506" t="s">
        <v>3850</v>
      </c>
      <c r="F506" t="str">
        <f t="shared" si="7"/>
        <v>UN 1062 / 2.3 /  / Methyl bromide with not more than 2% chloropicrin</v>
      </c>
      <c r="H506" t="s">
        <v>3646</v>
      </c>
    </row>
    <row r="507" spans="2:8" ht="17.399999999999999" customHeight="1" x14ac:dyDescent="0.25">
      <c r="B507" t="s">
        <v>546</v>
      </c>
      <c r="C507" s="11">
        <v>2.1</v>
      </c>
      <c r="D507" s="11"/>
      <c r="E507" t="s">
        <v>3075</v>
      </c>
      <c r="F507" t="str">
        <f t="shared" si="7"/>
        <v>UN 1063 / 2.1 /  / Methyl chloride</v>
      </c>
      <c r="H507" t="s">
        <v>3646</v>
      </c>
    </row>
    <row r="508" spans="2:8" ht="17.399999999999999" customHeight="1" x14ac:dyDescent="0.25">
      <c r="B508" t="s">
        <v>546</v>
      </c>
      <c r="C508" s="11">
        <v>2.1</v>
      </c>
      <c r="D508" s="11"/>
      <c r="E508" t="s">
        <v>3074</v>
      </c>
      <c r="F508" t="str">
        <f t="shared" si="7"/>
        <v>UN 1063 / 2.1 /  / Refrigerant gas R 40</v>
      </c>
      <c r="H508" t="s">
        <v>3646</v>
      </c>
    </row>
    <row r="509" spans="2:8" ht="17.399999999999999" customHeight="1" x14ac:dyDescent="0.25">
      <c r="B509" s="11" t="s">
        <v>547</v>
      </c>
      <c r="C509" s="11">
        <v>2.2999999999999998</v>
      </c>
      <c r="D509" s="11">
        <v>2.1</v>
      </c>
      <c r="E509" t="s">
        <v>548</v>
      </c>
      <c r="F509" t="str">
        <f t="shared" si="7"/>
        <v>UN 1064 / 2.3 / 2.1 / Methyl mercaptan</v>
      </c>
      <c r="H509" t="s">
        <v>3646</v>
      </c>
    </row>
    <row r="510" spans="2:8" ht="17.399999999999999" customHeight="1" x14ac:dyDescent="0.25">
      <c r="B510" s="11" t="s">
        <v>549</v>
      </c>
      <c r="C510" s="11">
        <v>2.2000000000000002</v>
      </c>
      <c r="D510" s="11"/>
      <c r="E510" t="s">
        <v>550</v>
      </c>
      <c r="F510" t="str">
        <f t="shared" si="7"/>
        <v>UN 1065 / 2.2 /  / Neon, compressed</v>
      </c>
      <c r="H510" t="s">
        <v>3646</v>
      </c>
    </row>
    <row r="511" spans="2:8" ht="17.399999999999999" customHeight="1" x14ac:dyDescent="0.25">
      <c r="B511" s="11" t="s">
        <v>551</v>
      </c>
      <c r="C511" s="11">
        <v>2.2000000000000002</v>
      </c>
      <c r="D511" s="11"/>
      <c r="E511" t="s">
        <v>552</v>
      </c>
      <c r="F511" t="str">
        <f t="shared" si="7"/>
        <v>UN 1066 / 2.2 /  / Nitrogen, compressed</v>
      </c>
      <c r="H511" t="s">
        <v>3646</v>
      </c>
    </row>
    <row r="512" spans="2:8" ht="17.399999999999999" customHeight="1" x14ac:dyDescent="0.25">
      <c r="B512" s="11" t="s">
        <v>553</v>
      </c>
      <c r="C512" s="11">
        <v>2.2999999999999998</v>
      </c>
      <c r="D512" s="11" t="s">
        <v>3549</v>
      </c>
      <c r="E512" t="s">
        <v>554</v>
      </c>
      <c r="F512" t="str">
        <f t="shared" si="7"/>
        <v>UN 1067 / 2.3 / 5.1, 8 / Dinitrogen tetroxide</v>
      </c>
      <c r="H512" t="s">
        <v>3646</v>
      </c>
    </row>
    <row r="513" spans="2:8" ht="17.399999999999999" customHeight="1" x14ac:dyDescent="0.25">
      <c r="B513" s="11" t="s">
        <v>553</v>
      </c>
      <c r="C513" s="11">
        <v>2.2999999999999998</v>
      </c>
      <c r="D513" s="11" t="s">
        <v>3549</v>
      </c>
      <c r="E513" t="s">
        <v>3076</v>
      </c>
      <c r="F513" t="str">
        <f t="shared" si="7"/>
        <v>UN 1067 / 2.3 / 5.1, 8 / Nitrogen dioxide</v>
      </c>
      <c r="H513" t="s">
        <v>3646</v>
      </c>
    </row>
    <row r="514" spans="2:8" ht="17.399999999999999" customHeight="1" x14ac:dyDescent="0.25">
      <c r="B514" s="11" t="s">
        <v>555</v>
      </c>
      <c r="C514" s="11">
        <v>2.2999999999999998</v>
      </c>
      <c r="D514" s="11">
        <v>8</v>
      </c>
      <c r="E514" t="s">
        <v>556</v>
      </c>
      <c r="F514" t="str">
        <f t="shared" si="7"/>
        <v>UN 1069 / 2.3 / 8 / Nitrosyl chloride</v>
      </c>
      <c r="H514" t="s">
        <v>3646</v>
      </c>
    </row>
    <row r="515" spans="2:8" ht="17.399999999999999" customHeight="1" x14ac:dyDescent="0.25">
      <c r="B515" s="11" t="s">
        <v>557</v>
      </c>
      <c r="C515" s="11">
        <v>2.2000000000000002</v>
      </c>
      <c r="D515" s="11">
        <v>5.0999999999999996</v>
      </c>
      <c r="E515" t="s">
        <v>558</v>
      </c>
      <c r="F515" t="str">
        <f t="shared" ref="F515:F578" si="8">_xlfn.TEXTJOIN(" / ",FALSE,B515:E515)</f>
        <v>UN 1070 / 2.2 / 5.1 / Nitrous oxide</v>
      </c>
      <c r="H515" t="s">
        <v>3646</v>
      </c>
    </row>
    <row r="516" spans="2:8" ht="17.399999999999999" customHeight="1" x14ac:dyDescent="0.25">
      <c r="B516" s="11" t="s">
        <v>559</v>
      </c>
      <c r="C516" s="11">
        <v>2.2999999999999998</v>
      </c>
      <c r="D516" s="11">
        <v>2.1</v>
      </c>
      <c r="E516" t="s">
        <v>3851</v>
      </c>
      <c r="F516" t="str">
        <f t="shared" si="8"/>
        <v>UN 1071 / 2.3 / 2.1 / Oil gas, compressed †</v>
      </c>
      <c r="H516" t="s">
        <v>3646</v>
      </c>
    </row>
    <row r="517" spans="2:8" ht="17.399999999999999" customHeight="1" x14ac:dyDescent="0.25">
      <c r="B517" s="11" t="s">
        <v>560</v>
      </c>
      <c r="C517" s="11">
        <v>2.2000000000000002</v>
      </c>
      <c r="D517" s="11">
        <v>5.0999999999999996</v>
      </c>
      <c r="E517" t="s">
        <v>561</v>
      </c>
      <c r="F517" t="str">
        <f t="shared" si="8"/>
        <v>UN 1072 / 2.2 / 5.1 / Oxygen, compressed</v>
      </c>
      <c r="H517" t="s">
        <v>3646</v>
      </c>
    </row>
    <row r="518" spans="2:8" ht="17.399999999999999" customHeight="1" x14ac:dyDescent="0.25">
      <c r="B518" s="11" t="s">
        <v>562</v>
      </c>
      <c r="C518" s="11">
        <v>2.2000000000000002</v>
      </c>
      <c r="D518" s="11">
        <v>5.0999999999999996</v>
      </c>
      <c r="E518" t="s">
        <v>3852</v>
      </c>
      <c r="F518" t="str">
        <f t="shared" si="8"/>
        <v>UN 1073 / 2.2 / 5.1 / Oxygen, refrigerated liquid</v>
      </c>
      <c r="H518" t="s">
        <v>3646</v>
      </c>
    </row>
    <row r="519" spans="2:8" ht="17.399999999999999" customHeight="1" x14ac:dyDescent="0.25">
      <c r="B519" s="11" t="s">
        <v>563</v>
      </c>
      <c r="C519" s="11">
        <v>2.1</v>
      </c>
      <c r="D519" s="11"/>
      <c r="E519" t="s">
        <v>3853</v>
      </c>
      <c r="F519" t="str">
        <f t="shared" si="8"/>
        <v>UN 1075 / 2.1 /  / Petroleum gases, liquefied</v>
      </c>
      <c r="H519" t="s">
        <v>3646</v>
      </c>
    </row>
    <row r="520" spans="2:8" ht="17.399999999999999" customHeight="1" x14ac:dyDescent="0.25">
      <c r="B520" s="11" t="s">
        <v>564</v>
      </c>
      <c r="C520" s="11">
        <v>2.2999999999999998</v>
      </c>
      <c r="D520" s="11">
        <v>8</v>
      </c>
      <c r="E520" t="s">
        <v>565</v>
      </c>
      <c r="F520" t="str">
        <f t="shared" si="8"/>
        <v>UN 1076 / 2.3 / 8 / Phosgene</v>
      </c>
      <c r="H520" t="s">
        <v>3646</v>
      </c>
    </row>
    <row r="521" spans="2:8" ht="17.399999999999999" customHeight="1" x14ac:dyDescent="0.25">
      <c r="B521" s="11" t="s">
        <v>566</v>
      </c>
      <c r="C521" s="11">
        <v>2.1</v>
      </c>
      <c r="D521" s="11"/>
      <c r="E521" t="s">
        <v>3854</v>
      </c>
      <c r="F521" t="str">
        <f t="shared" si="8"/>
        <v>UN 1077 / 2.1 /  / Propylene</v>
      </c>
      <c r="H521" t="s">
        <v>3646</v>
      </c>
    </row>
    <row r="522" spans="2:8" ht="17.399999999999999" customHeight="1" x14ac:dyDescent="0.25">
      <c r="B522" s="11" t="s">
        <v>567</v>
      </c>
      <c r="C522" s="11">
        <v>2.2000000000000002</v>
      </c>
      <c r="D522" s="11"/>
      <c r="E522" t="s">
        <v>3855</v>
      </c>
      <c r="F522" t="str">
        <f t="shared" si="8"/>
        <v>UN 1078 / 2.2 /  / Refrigerant gas, n.o.s. ★</v>
      </c>
      <c r="H522" t="s">
        <v>3646</v>
      </c>
    </row>
    <row r="523" spans="2:8" ht="17.399999999999999" customHeight="1" x14ac:dyDescent="0.25">
      <c r="B523" s="11" t="s">
        <v>568</v>
      </c>
      <c r="C523" s="11">
        <v>2.2999999999999998</v>
      </c>
      <c r="D523" s="11">
        <v>8</v>
      </c>
      <c r="E523" t="s">
        <v>3572</v>
      </c>
      <c r="F523" t="str">
        <f t="shared" si="8"/>
        <v>UN 1079 / 2.3 / 8 / Sulphur dioxide</v>
      </c>
      <c r="H523" t="s">
        <v>3646</v>
      </c>
    </row>
    <row r="524" spans="2:8" ht="17.399999999999999" customHeight="1" x14ac:dyDescent="0.25">
      <c r="B524" s="11" t="s">
        <v>569</v>
      </c>
      <c r="C524" s="11">
        <v>2.2000000000000002</v>
      </c>
      <c r="D524" s="11"/>
      <c r="E524" t="s">
        <v>3571</v>
      </c>
      <c r="F524" t="str">
        <f t="shared" si="8"/>
        <v>UN 1080 / 2.2 /  / Sulphur hexafluoride</v>
      </c>
      <c r="H524" t="s">
        <v>3646</v>
      </c>
    </row>
    <row r="525" spans="2:8" ht="17.399999999999999" customHeight="1" x14ac:dyDescent="0.25">
      <c r="B525" s="11" t="s">
        <v>570</v>
      </c>
      <c r="C525" s="11">
        <v>2.1</v>
      </c>
      <c r="D525" s="11"/>
      <c r="E525" t="s">
        <v>571</v>
      </c>
      <c r="F525" t="str">
        <f t="shared" si="8"/>
        <v>UN 1081 / 2.1 /  / Tetrafluoroethylene, stabilized</v>
      </c>
      <c r="H525" t="s">
        <v>3646</v>
      </c>
    </row>
    <row r="526" spans="2:8" ht="17.399999999999999" customHeight="1" x14ac:dyDescent="0.25">
      <c r="B526" s="11" t="s">
        <v>572</v>
      </c>
      <c r="C526" s="11">
        <v>2.2999999999999998</v>
      </c>
      <c r="D526" s="11">
        <v>2.1</v>
      </c>
      <c r="E526" t="s">
        <v>3078</v>
      </c>
      <c r="F526" t="str">
        <f t="shared" si="8"/>
        <v>UN 1082 / 2.3 / 2.1 / Refrigerant gas R 1113</v>
      </c>
      <c r="H526" t="s">
        <v>3646</v>
      </c>
    </row>
    <row r="527" spans="2:8" ht="17.399999999999999" customHeight="1" x14ac:dyDescent="0.25">
      <c r="B527" s="11" t="s">
        <v>572</v>
      </c>
      <c r="C527" s="11">
        <v>2.2999999999999998</v>
      </c>
      <c r="D527" s="11"/>
      <c r="E527" t="s">
        <v>3077</v>
      </c>
      <c r="F527" t="str">
        <f t="shared" si="8"/>
        <v>UN 1082 / 2.3 /  / Trifluorochloroethylene, stabilized</v>
      </c>
      <c r="H527" t="s">
        <v>3646</v>
      </c>
    </row>
    <row r="528" spans="2:8" ht="17.399999999999999" customHeight="1" x14ac:dyDescent="0.25">
      <c r="B528" s="11" t="s">
        <v>573</v>
      </c>
      <c r="C528" s="11">
        <v>2.1</v>
      </c>
      <c r="D528" s="11"/>
      <c r="E528" t="s">
        <v>574</v>
      </c>
      <c r="F528" t="str">
        <f t="shared" si="8"/>
        <v>UN 1083 / 2.1 /  / Trimethylamine, anhydrous</v>
      </c>
      <c r="H528" t="s">
        <v>3646</v>
      </c>
    </row>
    <row r="529" spans="2:8" ht="17.399999999999999" customHeight="1" x14ac:dyDescent="0.25">
      <c r="B529" t="s">
        <v>575</v>
      </c>
      <c r="C529" s="11">
        <v>2.1</v>
      </c>
      <c r="D529" s="11"/>
      <c r="E529" t="s">
        <v>576</v>
      </c>
      <c r="F529" t="str">
        <f t="shared" si="8"/>
        <v>UN 1085 / 2.1 /  / Vinyl bromide, stabilized</v>
      </c>
      <c r="H529" t="s">
        <v>3646</v>
      </c>
    </row>
    <row r="530" spans="2:8" ht="17.399999999999999" customHeight="1" x14ac:dyDescent="0.25">
      <c r="B530" s="11" t="s">
        <v>577</v>
      </c>
      <c r="C530" s="11">
        <v>2.1</v>
      </c>
      <c r="D530" s="11"/>
      <c r="E530" t="s">
        <v>3856</v>
      </c>
      <c r="F530" t="str">
        <f t="shared" si="8"/>
        <v>UN 1086 / 2.1 /  / Vinyl chloride, stabilized</v>
      </c>
      <c r="H530" t="s">
        <v>3646</v>
      </c>
    </row>
    <row r="531" spans="2:8" ht="17.399999999999999" customHeight="1" x14ac:dyDescent="0.25">
      <c r="B531" s="11" t="s">
        <v>578</v>
      </c>
      <c r="C531" s="11">
        <v>2.1</v>
      </c>
      <c r="D531" s="11"/>
      <c r="E531" t="s">
        <v>579</v>
      </c>
      <c r="F531" t="str">
        <f t="shared" si="8"/>
        <v>UN 1087 / 2.1 /  / Vinyl methyl ether, stabilized</v>
      </c>
      <c r="H531" t="s">
        <v>3646</v>
      </c>
    </row>
    <row r="532" spans="2:8" ht="17.399999999999999" customHeight="1" x14ac:dyDescent="0.25">
      <c r="B532" s="11" t="s">
        <v>580</v>
      </c>
      <c r="C532" s="11">
        <v>3</v>
      </c>
      <c r="D532" s="11"/>
      <c r="E532" t="s">
        <v>581</v>
      </c>
      <c r="F532" t="str">
        <f t="shared" si="8"/>
        <v>UN 1088 / 3 /  / Acetal</v>
      </c>
      <c r="H532" t="s">
        <v>3646</v>
      </c>
    </row>
    <row r="533" spans="2:8" ht="17.399999999999999" customHeight="1" x14ac:dyDescent="0.25">
      <c r="B533" s="11" t="s">
        <v>582</v>
      </c>
      <c r="C533" s="11">
        <v>3</v>
      </c>
      <c r="D533" s="11"/>
      <c r="E533" t="s">
        <v>583</v>
      </c>
      <c r="F533" t="str">
        <f t="shared" si="8"/>
        <v>UN 1089 / 3 /  / Acetaldehyde</v>
      </c>
      <c r="H533" t="s">
        <v>3646</v>
      </c>
    </row>
    <row r="534" spans="2:8" ht="17.399999999999999" customHeight="1" x14ac:dyDescent="0.25">
      <c r="B534" s="11" t="s">
        <v>584</v>
      </c>
      <c r="C534" s="11">
        <v>3</v>
      </c>
      <c r="D534" s="11"/>
      <c r="E534" t="s">
        <v>585</v>
      </c>
      <c r="F534" t="str">
        <f t="shared" si="8"/>
        <v>UN 1090 / 3 /  / Acetone</v>
      </c>
      <c r="H534" t="s">
        <v>3646</v>
      </c>
    </row>
    <row r="535" spans="2:8" ht="17.399999999999999" customHeight="1" x14ac:dyDescent="0.25">
      <c r="B535" s="11" t="s">
        <v>586</v>
      </c>
      <c r="C535" s="11">
        <v>3</v>
      </c>
      <c r="D535" s="11"/>
      <c r="E535" t="s">
        <v>587</v>
      </c>
      <c r="F535" t="str">
        <f t="shared" si="8"/>
        <v>UN 1091 / 3 /  / Acetone oils</v>
      </c>
      <c r="H535" t="s">
        <v>3646</v>
      </c>
    </row>
    <row r="536" spans="2:8" ht="17.399999999999999" customHeight="1" x14ac:dyDescent="0.25">
      <c r="B536" s="11" t="s">
        <v>588</v>
      </c>
      <c r="C536" s="11">
        <v>6.1</v>
      </c>
      <c r="D536" s="11">
        <v>3</v>
      </c>
      <c r="E536" t="s">
        <v>589</v>
      </c>
      <c r="F536" t="str">
        <f t="shared" si="8"/>
        <v>UN 1092 / 6.1 / 3 / Acrolein, stabilized</v>
      </c>
      <c r="H536" t="s">
        <v>3646</v>
      </c>
    </row>
    <row r="537" spans="2:8" ht="17.399999999999999" customHeight="1" x14ac:dyDescent="0.25">
      <c r="B537" s="11" t="s">
        <v>590</v>
      </c>
      <c r="C537" s="11">
        <v>3</v>
      </c>
      <c r="D537" s="11">
        <v>6.1</v>
      </c>
      <c r="E537" t="s">
        <v>591</v>
      </c>
      <c r="F537" t="str">
        <f t="shared" si="8"/>
        <v>UN 1093 / 3 / 6.1 / Acrylonitrile, stabilized</v>
      </c>
      <c r="H537" t="s">
        <v>3646</v>
      </c>
    </row>
    <row r="538" spans="2:8" ht="17.399999999999999" customHeight="1" x14ac:dyDescent="0.25">
      <c r="B538" s="11" t="s">
        <v>592</v>
      </c>
      <c r="C538" s="11">
        <v>6.1</v>
      </c>
      <c r="D538" s="11">
        <v>3</v>
      </c>
      <c r="E538" t="s">
        <v>593</v>
      </c>
      <c r="F538" t="str">
        <f t="shared" si="8"/>
        <v>UN 1098 / 6.1 / 3 / Allyl alcohol</v>
      </c>
      <c r="H538" t="s">
        <v>3646</v>
      </c>
    </row>
    <row r="539" spans="2:8" ht="17.399999999999999" customHeight="1" x14ac:dyDescent="0.25">
      <c r="B539" t="s">
        <v>594</v>
      </c>
      <c r="C539" s="11">
        <v>3</v>
      </c>
      <c r="D539" s="11">
        <v>6.1</v>
      </c>
      <c r="E539" t="s">
        <v>595</v>
      </c>
      <c r="F539" t="str">
        <f t="shared" si="8"/>
        <v>UN 1099 / 3 / 6.1 / Allyl bromide</v>
      </c>
      <c r="H539" t="s">
        <v>3646</v>
      </c>
    </row>
    <row r="540" spans="2:8" ht="17.399999999999999" customHeight="1" x14ac:dyDescent="0.25">
      <c r="B540" s="11" t="s">
        <v>596</v>
      </c>
      <c r="C540" s="11">
        <v>3</v>
      </c>
      <c r="D540" s="11">
        <v>6.1</v>
      </c>
      <c r="E540" t="s">
        <v>597</v>
      </c>
      <c r="F540" t="str">
        <f t="shared" si="8"/>
        <v>UN 1100 / 3 / 6.1 / Allyl chloride</v>
      </c>
      <c r="H540" t="s">
        <v>3646</v>
      </c>
    </row>
    <row r="541" spans="2:8" ht="17.399999999999999" customHeight="1" x14ac:dyDescent="0.25">
      <c r="B541" s="11" t="s">
        <v>598</v>
      </c>
      <c r="C541" s="11">
        <v>3</v>
      </c>
      <c r="D541" s="11"/>
      <c r="E541" t="s">
        <v>599</v>
      </c>
      <c r="F541" t="str">
        <f t="shared" si="8"/>
        <v>UN 1104 / 3 /  / Amyl acetates</v>
      </c>
      <c r="H541" t="s">
        <v>3646</v>
      </c>
    </row>
    <row r="542" spans="2:8" ht="17.399999999999999" customHeight="1" x14ac:dyDescent="0.25">
      <c r="B542" s="11" t="s">
        <v>600</v>
      </c>
      <c r="C542" s="11">
        <v>3</v>
      </c>
      <c r="D542" s="11"/>
      <c r="E542" t="s">
        <v>601</v>
      </c>
      <c r="F542" t="str">
        <f t="shared" si="8"/>
        <v>UN 1105 / 3 /  / Pentanols</v>
      </c>
      <c r="H542" t="s">
        <v>3646</v>
      </c>
    </row>
    <row r="543" spans="2:8" ht="17.399999999999999" customHeight="1" x14ac:dyDescent="0.25">
      <c r="B543" s="11" t="s">
        <v>602</v>
      </c>
      <c r="C543" s="11">
        <v>3</v>
      </c>
      <c r="D543" s="11">
        <v>8</v>
      </c>
      <c r="E543" t="s">
        <v>3857</v>
      </c>
      <c r="F543" t="str">
        <f t="shared" si="8"/>
        <v>UN 1106 / 3 / 8 / Amylamine</v>
      </c>
      <c r="H543" t="s">
        <v>3646</v>
      </c>
    </row>
    <row r="544" spans="2:8" ht="17.399999999999999" customHeight="1" x14ac:dyDescent="0.25">
      <c r="B544" s="11" t="s">
        <v>603</v>
      </c>
      <c r="C544" s="11">
        <v>3</v>
      </c>
      <c r="D544" s="11"/>
      <c r="E544" t="s">
        <v>3858</v>
      </c>
      <c r="F544" t="str">
        <f t="shared" si="8"/>
        <v>UN 1107 / 3 /  / Amyl chloride</v>
      </c>
      <c r="H544" t="s">
        <v>3646</v>
      </c>
    </row>
    <row r="545" spans="2:8" ht="17.399999999999999" customHeight="1" x14ac:dyDescent="0.25">
      <c r="B545" s="11" t="s">
        <v>604</v>
      </c>
      <c r="C545" s="11">
        <v>3</v>
      </c>
      <c r="D545" s="11"/>
      <c r="E545" t="s">
        <v>3079</v>
      </c>
      <c r="F545" t="str">
        <f t="shared" si="8"/>
        <v>UN 1108 / 3 /  / n-Amylene</v>
      </c>
      <c r="H545" t="s">
        <v>3646</v>
      </c>
    </row>
    <row r="546" spans="2:8" ht="17.399999999999999" customHeight="1" x14ac:dyDescent="0.25">
      <c r="B546" s="11" t="s">
        <v>604</v>
      </c>
      <c r="C546" s="11">
        <v>3</v>
      </c>
      <c r="D546" s="11"/>
      <c r="E546" t="s">
        <v>3859</v>
      </c>
      <c r="F546" t="str">
        <f t="shared" si="8"/>
        <v>UN 1108 / 3 /  / 1-Pentene</v>
      </c>
      <c r="H546" t="s">
        <v>3646</v>
      </c>
    </row>
    <row r="547" spans="2:8" ht="17.399999999999999" customHeight="1" x14ac:dyDescent="0.25">
      <c r="B547" s="11" t="s">
        <v>605</v>
      </c>
      <c r="C547" s="11">
        <v>3</v>
      </c>
      <c r="D547" s="11"/>
      <c r="E547" t="s">
        <v>606</v>
      </c>
      <c r="F547" t="str">
        <f t="shared" si="8"/>
        <v>UN 1109 / 3 /  / Amyl formates</v>
      </c>
      <c r="H547" t="s">
        <v>3646</v>
      </c>
    </row>
    <row r="548" spans="2:8" ht="17.399999999999999" customHeight="1" x14ac:dyDescent="0.25">
      <c r="B548" s="11" t="s">
        <v>607</v>
      </c>
      <c r="C548" s="11">
        <v>3</v>
      </c>
      <c r="D548" s="11"/>
      <c r="E548" t="s">
        <v>608</v>
      </c>
      <c r="F548" t="str">
        <f t="shared" si="8"/>
        <v>UN 1110 / 3 /  / n-Amyl methyl ketone</v>
      </c>
      <c r="H548" t="s">
        <v>3646</v>
      </c>
    </row>
    <row r="549" spans="2:8" ht="17.399999999999999" customHeight="1" x14ac:dyDescent="0.25">
      <c r="B549" s="11" t="s">
        <v>609</v>
      </c>
      <c r="C549" s="11">
        <v>3</v>
      </c>
      <c r="D549" s="11"/>
      <c r="E549" t="s">
        <v>3860</v>
      </c>
      <c r="F549" t="str">
        <f t="shared" si="8"/>
        <v>UN 1111 / 3 /  / Amyl mercaptan</v>
      </c>
      <c r="H549" t="s">
        <v>3646</v>
      </c>
    </row>
    <row r="550" spans="2:8" ht="17.399999999999999" customHeight="1" x14ac:dyDescent="0.25">
      <c r="B550" s="11" t="s">
        <v>610</v>
      </c>
      <c r="C550" s="11">
        <v>3</v>
      </c>
      <c r="D550" s="11"/>
      <c r="E550" t="s">
        <v>611</v>
      </c>
      <c r="F550" t="str">
        <f t="shared" si="8"/>
        <v>UN 1112 / 3 /  / Amyl nitrate</v>
      </c>
      <c r="H550" t="s">
        <v>3646</v>
      </c>
    </row>
    <row r="551" spans="2:8" ht="17.399999999999999" customHeight="1" x14ac:dyDescent="0.25">
      <c r="B551" s="11" t="s">
        <v>612</v>
      </c>
      <c r="C551" s="11">
        <v>3</v>
      </c>
      <c r="D551" s="11"/>
      <c r="E551" t="s">
        <v>3861</v>
      </c>
      <c r="F551" t="str">
        <f t="shared" si="8"/>
        <v>UN 1113 / 3 /  / Amyl nitrite</v>
      </c>
      <c r="H551" t="s">
        <v>3646</v>
      </c>
    </row>
    <row r="552" spans="2:8" ht="17.399999999999999" customHeight="1" x14ac:dyDescent="0.25">
      <c r="B552" s="11" t="s">
        <v>613</v>
      </c>
      <c r="C552" s="11">
        <v>3</v>
      </c>
      <c r="D552" s="11"/>
      <c r="E552" t="s">
        <v>614</v>
      </c>
      <c r="F552" t="str">
        <f t="shared" si="8"/>
        <v>UN 1114 / 3 /  / Benzene</v>
      </c>
      <c r="H552" t="s">
        <v>3646</v>
      </c>
    </row>
    <row r="553" spans="2:8" ht="17.399999999999999" customHeight="1" x14ac:dyDescent="0.25">
      <c r="B553" s="11" t="s">
        <v>615</v>
      </c>
      <c r="C553" s="11">
        <v>3</v>
      </c>
      <c r="D553" s="11"/>
      <c r="E553" t="s">
        <v>616</v>
      </c>
      <c r="F553" t="str">
        <f t="shared" si="8"/>
        <v>UN 1120 / 3 /  / Butanols</v>
      </c>
      <c r="H553" t="s">
        <v>3646</v>
      </c>
    </row>
    <row r="554" spans="2:8" ht="17.399999999999999" customHeight="1" x14ac:dyDescent="0.25">
      <c r="B554" s="11" t="s">
        <v>617</v>
      </c>
      <c r="C554" s="11">
        <v>3</v>
      </c>
      <c r="D554" s="11"/>
      <c r="E554" t="s">
        <v>618</v>
      </c>
      <c r="F554" t="str">
        <f t="shared" si="8"/>
        <v>UN 1123 / 3 /  / Butyl acetates</v>
      </c>
      <c r="H554" t="s">
        <v>3646</v>
      </c>
    </row>
    <row r="555" spans="2:8" ht="17.399999999999999" customHeight="1" x14ac:dyDescent="0.25">
      <c r="B555" s="11" t="s">
        <v>619</v>
      </c>
      <c r="C555" s="11">
        <v>3</v>
      </c>
      <c r="D555" s="11">
        <v>8</v>
      </c>
      <c r="E555" t="s">
        <v>620</v>
      </c>
      <c r="F555" t="str">
        <f t="shared" si="8"/>
        <v>UN 1125 / 3 / 8 / n-Butylamine</v>
      </c>
      <c r="H555" t="s">
        <v>3646</v>
      </c>
    </row>
    <row r="556" spans="2:8" ht="17.399999999999999" customHeight="1" x14ac:dyDescent="0.25">
      <c r="B556" s="11" t="s">
        <v>621</v>
      </c>
      <c r="C556" s="11">
        <v>3</v>
      </c>
      <c r="D556" s="11"/>
      <c r="E556" t="s">
        <v>622</v>
      </c>
      <c r="F556" t="str">
        <f t="shared" si="8"/>
        <v>UN 1126 / 3 /  / 1-Bromobutane</v>
      </c>
      <c r="H556" t="s">
        <v>3646</v>
      </c>
    </row>
    <row r="557" spans="2:8" ht="17.399999999999999" customHeight="1" x14ac:dyDescent="0.25">
      <c r="B557" s="11" t="s">
        <v>623</v>
      </c>
      <c r="C557" s="11">
        <v>3</v>
      </c>
      <c r="D557" s="11"/>
      <c r="E557" t="s">
        <v>624</v>
      </c>
      <c r="F557" t="str">
        <f t="shared" si="8"/>
        <v>UN 1127 / 3 /  / Chlorobutanes</v>
      </c>
      <c r="H557" t="s">
        <v>3646</v>
      </c>
    </row>
    <row r="558" spans="2:8" ht="17.399999999999999" customHeight="1" x14ac:dyDescent="0.25">
      <c r="B558" s="11" t="s">
        <v>625</v>
      </c>
      <c r="C558" s="11">
        <v>3</v>
      </c>
      <c r="D558" s="11"/>
      <c r="E558" t="s">
        <v>626</v>
      </c>
      <c r="F558" t="str">
        <f t="shared" si="8"/>
        <v>UN 1128 / 3 /  / n-Butyl formate</v>
      </c>
      <c r="H558" t="s">
        <v>3646</v>
      </c>
    </row>
    <row r="559" spans="2:8" ht="17.399999999999999" customHeight="1" x14ac:dyDescent="0.25">
      <c r="B559" s="11" t="s">
        <v>627</v>
      </c>
      <c r="C559" s="11">
        <v>3</v>
      </c>
      <c r="D559" s="11"/>
      <c r="E559" t="s">
        <v>628</v>
      </c>
      <c r="F559" t="str">
        <f t="shared" si="8"/>
        <v>UN 1129 / 3 /  / Butyraldehyde</v>
      </c>
      <c r="H559" t="s">
        <v>3646</v>
      </c>
    </row>
    <row r="560" spans="2:8" ht="17.399999999999999" customHeight="1" x14ac:dyDescent="0.25">
      <c r="B560" s="11" t="s">
        <v>629</v>
      </c>
      <c r="C560" s="11">
        <v>3</v>
      </c>
      <c r="D560" s="11"/>
      <c r="E560" t="s">
        <v>630</v>
      </c>
      <c r="F560" t="str">
        <f t="shared" si="8"/>
        <v>UN 1130 / 3 /  / Camphor oil</v>
      </c>
      <c r="H560" t="s">
        <v>3646</v>
      </c>
    </row>
    <row r="561" spans="2:8" ht="17.399999999999999" customHeight="1" x14ac:dyDescent="0.25">
      <c r="B561" s="11" t="s">
        <v>631</v>
      </c>
      <c r="C561" s="11">
        <v>3</v>
      </c>
      <c r="D561" s="11">
        <v>6.1</v>
      </c>
      <c r="E561" t="s">
        <v>3550</v>
      </c>
      <c r="F561" t="str">
        <f t="shared" si="8"/>
        <v>UN 1131 / 3 / 6.1 / Carbon disulphide</v>
      </c>
      <c r="H561" t="s">
        <v>3646</v>
      </c>
    </row>
    <row r="562" spans="2:8" ht="17.399999999999999" customHeight="1" x14ac:dyDescent="0.25">
      <c r="B562" s="11" t="s">
        <v>632</v>
      </c>
      <c r="C562" s="11">
        <v>3</v>
      </c>
      <c r="D562" s="11"/>
      <c r="E562" t="s">
        <v>3862</v>
      </c>
      <c r="F562" t="str">
        <f t="shared" si="8"/>
        <v>UN 1133 / 3 /  / Adhesives containing flammable liquid</v>
      </c>
      <c r="H562" t="s">
        <v>3646</v>
      </c>
    </row>
    <row r="563" spans="2:8" ht="17.399999999999999" customHeight="1" x14ac:dyDescent="0.25">
      <c r="B563" s="11" t="s">
        <v>633</v>
      </c>
      <c r="C563" s="11">
        <v>3</v>
      </c>
      <c r="D563" s="11"/>
      <c r="E563" t="s">
        <v>634</v>
      </c>
      <c r="F563" t="str">
        <f t="shared" si="8"/>
        <v>UN 1134 / 3 /  / Chlorobenzene</v>
      </c>
      <c r="H563" t="s">
        <v>3646</v>
      </c>
    </row>
    <row r="564" spans="2:8" ht="17.399999999999999" customHeight="1" x14ac:dyDescent="0.25">
      <c r="B564" s="11" t="s">
        <v>635</v>
      </c>
      <c r="C564" s="11">
        <v>6.1</v>
      </c>
      <c r="D564" s="11">
        <v>3</v>
      </c>
      <c r="E564" t="s">
        <v>636</v>
      </c>
      <c r="F564" t="str">
        <f t="shared" si="8"/>
        <v>UN 1135 / 6.1 / 3 / Ethylene chlorohydrin</v>
      </c>
      <c r="H564" t="s">
        <v>3646</v>
      </c>
    </row>
    <row r="565" spans="2:8" ht="17.399999999999999" customHeight="1" x14ac:dyDescent="0.25">
      <c r="B565" s="11" t="s">
        <v>637</v>
      </c>
      <c r="C565" s="11">
        <v>3</v>
      </c>
      <c r="D565" s="11"/>
      <c r="E565" t="s">
        <v>3863</v>
      </c>
      <c r="F565" t="str">
        <f t="shared" si="8"/>
        <v>UN 1136 / 3 /  / Coal tar distillates, flammable</v>
      </c>
      <c r="H565" t="s">
        <v>3646</v>
      </c>
    </row>
    <row r="566" spans="2:8" ht="17.399999999999999" customHeight="1" x14ac:dyDescent="0.25">
      <c r="B566" s="11" t="s">
        <v>638</v>
      </c>
      <c r="C566" s="11">
        <v>3</v>
      </c>
      <c r="D566" s="11"/>
      <c r="E566" t="s">
        <v>3864</v>
      </c>
      <c r="F566" t="str">
        <f t="shared" si="8"/>
        <v>UN 1139 / 3 /  / Coating solution † (includes surface treatments or coatings used for industrial or other purposes such as vehicle undercoating, drum or barrel lining)</v>
      </c>
      <c r="H566" t="s">
        <v>3646</v>
      </c>
    </row>
    <row r="567" spans="2:8" ht="17.399999999999999" customHeight="1" x14ac:dyDescent="0.25">
      <c r="B567" s="11" t="s">
        <v>639</v>
      </c>
      <c r="C567" s="11">
        <v>6.1</v>
      </c>
      <c r="D567" s="11">
        <v>3</v>
      </c>
      <c r="E567" t="s">
        <v>3080</v>
      </c>
      <c r="F567" t="str">
        <f t="shared" si="8"/>
        <v>UN 1143 / 6.1 / 3 / Crotonaldehyde</v>
      </c>
      <c r="H567" t="s">
        <v>3646</v>
      </c>
    </row>
    <row r="568" spans="2:8" ht="17.399999999999999" customHeight="1" x14ac:dyDescent="0.25">
      <c r="B568" s="11" t="s">
        <v>639</v>
      </c>
      <c r="C568" s="11">
        <v>6.1</v>
      </c>
      <c r="D568" s="11">
        <v>3</v>
      </c>
      <c r="E568" t="s">
        <v>640</v>
      </c>
      <c r="F568" t="str">
        <f t="shared" si="8"/>
        <v>UN 1143 / 6.1 / 3 / Crotonaldehyde, stabilized</v>
      </c>
      <c r="H568" t="s">
        <v>3646</v>
      </c>
    </row>
    <row r="569" spans="2:8" ht="17.399999999999999" customHeight="1" x14ac:dyDescent="0.25">
      <c r="B569" s="11" t="s">
        <v>641</v>
      </c>
      <c r="C569" s="11">
        <v>3</v>
      </c>
      <c r="D569" s="11"/>
      <c r="E569" t="s">
        <v>642</v>
      </c>
      <c r="F569" t="str">
        <f t="shared" si="8"/>
        <v>UN 1144 / 3 /  / Crotonylene</v>
      </c>
      <c r="H569" t="s">
        <v>3646</v>
      </c>
    </row>
    <row r="570" spans="2:8" ht="17.399999999999999" customHeight="1" x14ac:dyDescent="0.25">
      <c r="B570" s="11" t="s">
        <v>643</v>
      </c>
      <c r="C570" s="11">
        <v>3</v>
      </c>
      <c r="D570" s="11"/>
      <c r="E570" t="s">
        <v>644</v>
      </c>
      <c r="F570" t="str">
        <f t="shared" si="8"/>
        <v>UN 1145 / 3 /  / Cyclohexane</v>
      </c>
      <c r="H570" t="s">
        <v>3646</v>
      </c>
    </row>
    <row r="571" spans="2:8" ht="17.399999999999999" customHeight="1" x14ac:dyDescent="0.25">
      <c r="B571" s="11" t="s">
        <v>645</v>
      </c>
      <c r="C571" s="11">
        <v>3</v>
      </c>
      <c r="D571" s="11"/>
      <c r="E571" t="s">
        <v>646</v>
      </c>
      <c r="F571" t="str">
        <f t="shared" si="8"/>
        <v>UN 1146 / 3 /  / Cyclopentane</v>
      </c>
      <c r="H571" t="s">
        <v>3646</v>
      </c>
    </row>
    <row r="572" spans="2:8" ht="17.399999999999999" customHeight="1" x14ac:dyDescent="0.25">
      <c r="B572" s="11" t="s">
        <v>647</v>
      </c>
      <c r="C572" s="11">
        <v>3</v>
      </c>
      <c r="D572" s="11"/>
      <c r="E572" t="s">
        <v>648</v>
      </c>
      <c r="F572" t="str">
        <f t="shared" si="8"/>
        <v>UN 1147 / 3 /  / Decahydronaphthalene</v>
      </c>
      <c r="H572" t="s">
        <v>3646</v>
      </c>
    </row>
    <row r="573" spans="2:8" ht="17.399999999999999" customHeight="1" x14ac:dyDescent="0.25">
      <c r="B573" s="11" t="s">
        <v>649</v>
      </c>
      <c r="C573" s="11">
        <v>3</v>
      </c>
      <c r="D573" s="11"/>
      <c r="E573" t="s">
        <v>650</v>
      </c>
      <c r="F573" t="str">
        <f t="shared" si="8"/>
        <v>UN 1148 / 3 /  / Diacetone alcohol</v>
      </c>
      <c r="H573" t="s">
        <v>3646</v>
      </c>
    </row>
    <row r="574" spans="2:8" ht="17.399999999999999" customHeight="1" x14ac:dyDescent="0.25">
      <c r="B574" s="11" t="s">
        <v>651</v>
      </c>
      <c r="C574" s="11">
        <v>3</v>
      </c>
      <c r="D574" s="11"/>
      <c r="E574" t="s">
        <v>652</v>
      </c>
      <c r="F574" t="str">
        <f t="shared" si="8"/>
        <v>UN 1149 / 3 /  / Dibutyl ethers</v>
      </c>
      <c r="H574" t="s">
        <v>3646</v>
      </c>
    </row>
    <row r="575" spans="2:8" ht="17.399999999999999" customHeight="1" x14ac:dyDescent="0.25">
      <c r="B575" s="11" t="s">
        <v>653</v>
      </c>
      <c r="C575" s="11">
        <v>3</v>
      </c>
      <c r="D575" s="11"/>
      <c r="E575" t="s">
        <v>654</v>
      </c>
      <c r="F575" t="str">
        <f t="shared" si="8"/>
        <v>UN 1150 / 3 /  / 1,2-Dichloroethylene</v>
      </c>
      <c r="H575" t="s">
        <v>3646</v>
      </c>
    </row>
    <row r="576" spans="2:8" ht="17.399999999999999" customHeight="1" x14ac:dyDescent="0.25">
      <c r="B576" s="11" t="s">
        <v>655</v>
      </c>
      <c r="C576" s="11">
        <v>3</v>
      </c>
      <c r="D576" s="11"/>
      <c r="E576" t="s">
        <v>656</v>
      </c>
      <c r="F576" t="str">
        <f t="shared" si="8"/>
        <v>UN 1152 / 3 /  / Dichloropentanes</v>
      </c>
      <c r="H576" t="s">
        <v>3646</v>
      </c>
    </row>
    <row r="577" spans="2:8" ht="17.399999999999999" customHeight="1" x14ac:dyDescent="0.25">
      <c r="B577" s="11" t="s">
        <v>657</v>
      </c>
      <c r="C577" s="11">
        <v>3</v>
      </c>
      <c r="D577" s="11"/>
      <c r="E577" t="s">
        <v>658</v>
      </c>
      <c r="F577" t="str">
        <f t="shared" si="8"/>
        <v>UN 1153 / 3 /  / Ethylene glycol diethyl ether</v>
      </c>
      <c r="H577" t="s">
        <v>3646</v>
      </c>
    </row>
    <row r="578" spans="2:8" ht="17.399999999999999" customHeight="1" x14ac:dyDescent="0.25">
      <c r="B578" s="11" t="s">
        <v>659</v>
      </c>
      <c r="C578" s="11">
        <v>3</v>
      </c>
      <c r="D578" s="11">
        <v>8</v>
      </c>
      <c r="E578" t="s">
        <v>660</v>
      </c>
      <c r="F578" t="str">
        <f t="shared" si="8"/>
        <v>UN 1154 / 3 / 8 / Diethylamine</v>
      </c>
      <c r="H578" t="s">
        <v>3646</v>
      </c>
    </row>
    <row r="579" spans="2:8" ht="17.399999999999999" customHeight="1" x14ac:dyDescent="0.25">
      <c r="B579" s="11" t="s">
        <v>661</v>
      </c>
      <c r="C579" s="11">
        <v>3</v>
      </c>
      <c r="D579" s="11"/>
      <c r="E579" t="s">
        <v>3082</v>
      </c>
      <c r="F579" t="str">
        <f t="shared" ref="F579:F642" si="9">_xlfn.TEXTJOIN(" / ",FALSE,B579:E579)</f>
        <v>UN 1155 / 3 /  / Diethyl ether</v>
      </c>
      <c r="H579" t="s">
        <v>3646</v>
      </c>
    </row>
    <row r="580" spans="2:8" ht="17.399999999999999" customHeight="1" x14ac:dyDescent="0.25">
      <c r="B580" s="11" t="s">
        <v>661</v>
      </c>
      <c r="C580" s="11">
        <v>3</v>
      </c>
      <c r="D580" s="11"/>
      <c r="E580" t="s">
        <v>3081</v>
      </c>
      <c r="F580" t="str">
        <f t="shared" si="9"/>
        <v>UN 1155 / 3 /  / Ethyl ether</v>
      </c>
      <c r="H580" t="s">
        <v>3646</v>
      </c>
    </row>
    <row r="581" spans="2:8" ht="17.399999999999999" customHeight="1" x14ac:dyDescent="0.25">
      <c r="B581" s="11" t="s">
        <v>662</v>
      </c>
      <c r="C581" s="11">
        <v>3</v>
      </c>
      <c r="D581" s="11"/>
      <c r="E581" t="s">
        <v>663</v>
      </c>
      <c r="F581" t="str">
        <f t="shared" si="9"/>
        <v>UN 1156 / 3 /  / Diethyl ketone</v>
      </c>
      <c r="H581" t="s">
        <v>3646</v>
      </c>
    </row>
    <row r="582" spans="2:8" ht="17.399999999999999" customHeight="1" x14ac:dyDescent="0.25">
      <c r="B582" s="11" t="s">
        <v>664</v>
      </c>
      <c r="C582" s="11">
        <v>3</v>
      </c>
      <c r="D582" s="11"/>
      <c r="E582" t="s">
        <v>665</v>
      </c>
      <c r="F582" t="str">
        <f t="shared" si="9"/>
        <v>UN 1157 / 3 /  / Diisobutyl ketone</v>
      </c>
      <c r="H582" t="s">
        <v>3646</v>
      </c>
    </row>
    <row r="583" spans="2:8" ht="17.399999999999999" customHeight="1" x14ac:dyDescent="0.25">
      <c r="B583" s="11" t="s">
        <v>666</v>
      </c>
      <c r="C583" s="11">
        <v>3</v>
      </c>
      <c r="D583" s="11">
        <v>8</v>
      </c>
      <c r="E583" t="s">
        <v>667</v>
      </c>
      <c r="F583" t="str">
        <f t="shared" si="9"/>
        <v>UN 1158 / 3 / 8 / Diisopropylamine</v>
      </c>
      <c r="H583" t="s">
        <v>3646</v>
      </c>
    </row>
    <row r="584" spans="2:8" ht="17.399999999999999" customHeight="1" x14ac:dyDescent="0.25">
      <c r="B584" s="11" t="s">
        <v>668</v>
      </c>
      <c r="C584" s="11">
        <v>3</v>
      </c>
      <c r="D584" s="11"/>
      <c r="E584" t="s">
        <v>669</v>
      </c>
      <c r="F584" t="str">
        <f t="shared" si="9"/>
        <v>UN 1159 / 3 /  / Diisopropyl ether</v>
      </c>
      <c r="H584" t="s">
        <v>3646</v>
      </c>
    </row>
    <row r="585" spans="2:8" ht="17.399999999999999" customHeight="1" x14ac:dyDescent="0.25">
      <c r="B585" s="11" t="s">
        <v>670</v>
      </c>
      <c r="C585" s="11">
        <v>3</v>
      </c>
      <c r="D585" s="11">
        <v>8</v>
      </c>
      <c r="E585" t="s">
        <v>3865</v>
      </c>
      <c r="F585" t="str">
        <f t="shared" si="9"/>
        <v>UN 1160 / 3 / 8 / Dimethylamine aqueous solution</v>
      </c>
      <c r="H585" t="s">
        <v>3646</v>
      </c>
    </row>
    <row r="586" spans="2:8" ht="17.399999999999999" customHeight="1" x14ac:dyDescent="0.25">
      <c r="B586" s="11" t="s">
        <v>671</v>
      </c>
      <c r="C586" s="11">
        <v>3</v>
      </c>
      <c r="D586" s="11"/>
      <c r="E586" t="s">
        <v>672</v>
      </c>
      <c r="F586" t="str">
        <f t="shared" si="9"/>
        <v>UN 1161 / 3 /  / Dimethyl carbonate</v>
      </c>
      <c r="H586" t="s">
        <v>3646</v>
      </c>
    </row>
    <row r="587" spans="2:8" ht="17.399999999999999" customHeight="1" x14ac:dyDescent="0.25">
      <c r="B587" s="11" t="s">
        <v>673</v>
      </c>
      <c r="C587" s="11">
        <v>3</v>
      </c>
      <c r="D587" s="11">
        <v>8</v>
      </c>
      <c r="E587" t="s">
        <v>674</v>
      </c>
      <c r="F587" t="str">
        <f t="shared" si="9"/>
        <v>UN 1162 / 3 / 8 / Dimethyldichlorosilane</v>
      </c>
      <c r="H587" t="s">
        <v>3646</v>
      </c>
    </row>
    <row r="588" spans="2:8" ht="17.399999999999999" customHeight="1" x14ac:dyDescent="0.25">
      <c r="B588" s="11" t="s">
        <v>675</v>
      </c>
      <c r="C588" s="11">
        <v>6.1</v>
      </c>
      <c r="D588" s="11" t="s">
        <v>3539</v>
      </c>
      <c r="E588" t="s">
        <v>676</v>
      </c>
      <c r="F588" t="str">
        <f t="shared" si="9"/>
        <v>UN 1163 / 6.1 / 3, 8 / Dimethylhydrazine, unsymmetrical</v>
      </c>
      <c r="H588" t="s">
        <v>3646</v>
      </c>
    </row>
    <row r="589" spans="2:8" ht="17.399999999999999" customHeight="1" x14ac:dyDescent="0.25">
      <c r="B589" s="11" t="s">
        <v>677</v>
      </c>
      <c r="C589" s="11">
        <v>3</v>
      </c>
      <c r="D589" s="11"/>
      <c r="E589" t="s">
        <v>3557</v>
      </c>
      <c r="F589" t="str">
        <f t="shared" si="9"/>
        <v>UN 1164 / 3 /  / Dimethyl sulphide</v>
      </c>
      <c r="H589" t="s">
        <v>3646</v>
      </c>
    </row>
    <row r="590" spans="2:8" ht="17.399999999999999" customHeight="1" x14ac:dyDescent="0.25">
      <c r="B590" s="11" t="s">
        <v>678</v>
      </c>
      <c r="C590" s="11">
        <v>3</v>
      </c>
      <c r="D590" s="11"/>
      <c r="E590" t="s">
        <v>679</v>
      </c>
      <c r="F590" t="str">
        <f t="shared" si="9"/>
        <v>UN 1165 / 3 /  / Dioxane</v>
      </c>
      <c r="H590" t="s">
        <v>3646</v>
      </c>
    </row>
    <row r="591" spans="2:8" ht="17.399999999999999" customHeight="1" x14ac:dyDescent="0.25">
      <c r="B591" s="11" t="s">
        <v>680</v>
      </c>
      <c r="C591" s="11">
        <v>3</v>
      </c>
      <c r="D591" s="11"/>
      <c r="E591" t="s">
        <v>681</v>
      </c>
      <c r="F591" t="str">
        <f t="shared" si="9"/>
        <v>UN 1166 / 3 /  / Dioxolane</v>
      </c>
      <c r="H591" t="s">
        <v>3646</v>
      </c>
    </row>
    <row r="592" spans="2:8" ht="17.399999999999999" customHeight="1" x14ac:dyDescent="0.25">
      <c r="B592" s="11" t="s">
        <v>682</v>
      </c>
      <c r="C592" s="11">
        <v>3</v>
      </c>
      <c r="D592" s="11"/>
      <c r="E592" t="s">
        <v>3600</v>
      </c>
      <c r="F592" t="str">
        <f t="shared" si="9"/>
        <v>UN 1167 / 3 /  / Divinyl ether, stabilized</v>
      </c>
      <c r="H592" t="s">
        <v>3646</v>
      </c>
    </row>
    <row r="593" spans="2:8" ht="17.399999999999999" customHeight="1" x14ac:dyDescent="0.25">
      <c r="B593" s="11" t="s">
        <v>683</v>
      </c>
      <c r="C593" s="11">
        <v>3</v>
      </c>
      <c r="D593" s="11"/>
      <c r="E593" t="s">
        <v>3086</v>
      </c>
      <c r="F593" t="str">
        <f t="shared" si="9"/>
        <v>UN 1170 / 3 /  / Ethanol</v>
      </c>
      <c r="H593" t="s">
        <v>3646</v>
      </c>
    </row>
    <row r="594" spans="2:8" ht="17.399999999999999" customHeight="1" x14ac:dyDescent="0.25">
      <c r="B594" s="11" t="s">
        <v>683</v>
      </c>
      <c r="C594" s="11">
        <v>3</v>
      </c>
      <c r="D594" s="11"/>
      <c r="E594" t="s">
        <v>3083</v>
      </c>
      <c r="F594" t="str">
        <f t="shared" si="9"/>
        <v>UN 1170 / 3 /  / Ethanol solution</v>
      </c>
      <c r="H594" t="s">
        <v>3646</v>
      </c>
    </row>
    <row r="595" spans="2:8" ht="17.399999999999999" customHeight="1" x14ac:dyDescent="0.25">
      <c r="B595" s="11" t="s">
        <v>683</v>
      </c>
      <c r="C595" s="11">
        <v>3</v>
      </c>
      <c r="D595" s="11"/>
      <c r="E595" t="s">
        <v>3084</v>
      </c>
      <c r="F595" t="str">
        <f t="shared" si="9"/>
        <v>UN 1170 / 3 /  / Ethyl alcohol</v>
      </c>
      <c r="H595" t="s">
        <v>3646</v>
      </c>
    </row>
    <row r="596" spans="2:8" ht="17.399999999999999" customHeight="1" x14ac:dyDescent="0.25">
      <c r="B596" s="11" t="s">
        <v>683</v>
      </c>
      <c r="C596" s="11">
        <v>3</v>
      </c>
      <c r="D596" s="11"/>
      <c r="E596" t="s">
        <v>3085</v>
      </c>
      <c r="F596" t="str">
        <f t="shared" si="9"/>
        <v>UN 1170 / 3 /  / Ethyl alcohol solution</v>
      </c>
      <c r="H596" t="s">
        <v>3646</v>
      </c>
    </row>
    <row r="597" spans="2:8" ht="17.399999999999999" customHeight="1" x14ac:dyDescent="0.25">
      <c r="B597" s="11" t="s">
        <v>684</v>
      </c>
      <c r="C597" s="11">
        <v>3</v>
      </c>
      <c r="D597" s="11"/>
      <c r="E597" t="s">
        <v>685</v>
      </c>
      <c r="F597" t="str">
        <f t="shared" si="9"/>
        <v>UN 1171 / 3 /  / Ethylene glycol monoethyl ether</v>
      </c>
      <c r="H597" t="s">
        <v>3646</v>
      </c>
    </row>
    <row r="598" spans="2:8" ht="17.399999999999999" customHeight="1" x14ac:dyDescent="0.25">
      <c r="B598" s="11" t="s">
        <v>686</v>
      </c>
      <c r="C598" s="11">
        <v>3</v>
      </c>
      <c r="D598" s="11"/>
      <c r="E598" t="s">
        <v>687</v>
      </c>
      <c r="F598" t="str">
        <f t="shared" si="9"/>
        <v>UN 1172 / 3 /  / Ethylene glycol monoethyl ether acetate</v>
      </c>
      <c r="H598" t="s">
        <v>3646</v>
      </c>
    </row>
    <row r="599" spans="2:8" ht="17.399999999999999" customHeight="1" x14ac:dyDescent="0.25">
      <c r="B599" s="11" t="s">
        <v>688</v>
      </c>
      <c r="C599" s="11">
        <v>3</v>
      </c>
      <c r="D599" s="11"/>
      <c r="E599" t="s">
        <v>689</v>
      </c>
      <c r="F599" t="str">
        <f t="shared" si="9"/>
        <v>UN 1173 / 3 /  / Ethyl acetate</v>
      </c>
      <c r="H599" t="s">
        <v>3646</v>
      </c>
    </row>
    <row r="600" spans="2:8" ht="17.399999999999999" customHeight="1" x14ac:dyDescent="0.25">
      <c r="B600" s="11" t="s">
        <v>690</v>
      </c>
      <c r="C600" s="11">
        <v>3</v>
      </c>
      <c r="D600" s="11"/>
      <c r="E600" t="s">
        <v>691</v>
      </c>
      <c r="F600" t="str">
        <f t="shared" si="9"/>
        <v>UN 1175 / 3 /  / Ethylbenzene</v>
      </c>
      <c r="H600" t="s">
        <v>3646</v>
      </c>
    </row>
    <row r="601" spans="2:8" ht="17.399999999999999" customHeight="1" x14ac:dyDescent="0.25">
      <c r="B601" s="11" t="s">
        <v>692</v>
      </c>
      <c r="C601" s="11">
        <v>3</v>
      </c>
      <c r="D601" s="11"/>
      <c r="E601" t="s">
        <v>693</v>
      </c>
      <c r="F601" t="str">
        <f t="shared" si="9"/>
        <v>UN 1176 / 3 /  / Ethyl borate</v>
      </c>
      <c r="H601" t="s">
        <v>3646</v>
      </c>
    </row>
    <row r="602" spans="2:8" ht="17.399999999999999" customHeight="1" x14ac:dyDescent="0.25">
      <c r="B602" s="11" t="s">
        <v>694</v>
      </c>
      <c r="C602" s="11">
        <v>3</v>
      </c>
      <c r="D602" s="11"/>
      <c r="E602" t="s">
        <v>695</v>
      </c>
      <c r="F602" t="str">
        <f t="shared" si="9"/>
        <v>UN 1177 / 3 /  / 2-Ethylbutyl acetate</v>
      </c>
      <c r="H602" t="s">
        <v>3646</v>
      </c>
    </row>
    <row r="603" spans="2:8" ht="17.399999999999999" customHeight="1" x14ac:dyDescent="0.25">
      <c r="B603" s="11" t="s">
        <v>696</v>
      </c>
      <c r="C603" s="11">
        <v>3</v>
      </c>
      <c r="D603" s="11"/>
      <c r="E603" t="s">
        <v>697</v>
      </c>
      <c r="F603" t="str">
        <f t="shared" si="9"/>
        <v>UN 1178 / 3 /  / 2-Ethylbutyraldehyde</v>
      </c>
      <c r="H603" t="s">
        <v>3646</v>
      </c>
    </row>
    <row r="604" spans="2:8" ht="17.399999999999999" customHeight="1" x14ac:dyDescent="0.25">
      <c r="B604" s="11" t="s">
        <v>698</v>
      </c>
      <c r="C604" s="11">
        <v>3</v>
      </c>
      <c r="D604" s="11"/>
      <c r="E604" t="s">
        <v>699</v>
      </c>
      <c r="F604" t="str">
        <f t="shared" si="9"/>
        <v>UN 1179 / 3 /  / Ethyl butyl ether</v>
      </c>
      <c r="H604" t="s">
        <v>3646</v>
      </c>
    </row>
    <row r="605" spans="2:8" ht="17.399999999999999" customHeight="1" x14ac:dyDescent="0.25">
      <c r="B605" s="11" t="s">
        <v>700</v>
      </c>
      <c r="C605" s="11">
        <v>3</v>
      </c>
      <c r="D605" s="11"/>
      <c r="E605" t="s">
        <v>701</v>
      </c>
      <c r="F605" t="str">
        <f t="shared" si="9"/>
        <v>UN 1180 / 3 /  / Ethyl butyrate</v>
      </c>
      <c r="H605" t="s">
        <v>3646</v>
      </c>
    </row>
    <row r="606" spans="2:8" ht="17.399999999999999" customHeight="1" x14ac:dyDescent="0.25">
      <c r="B606" s="11" t="s">
        <v>702</v>
      </c>
      <c r="C606" s="11">
        <v>6.1</v>
      </c>
      <c r="D606" s="11">
        <v>3</v>
      </c>
      <c r="E606" t="s">
        <v>703</v>
      </c>
      <c r="F606" t="str">
        <f t="shared" si="9"/>
        <v>UN 1181 / 6.1 / 3 / Ethyl chloroacetate</v>
      </c>
      <c r="H606" t="s">
        <v>3646</v>
      </c>
    </row>
    <row r="607" spans="2:8" ht="17.399999999999999" customHeight="1" x14ac:dyDescent="0.25">
      <c r="B607" s="11" t="s">
        <v>704</v>
      </c>
      <c r="C607" s="11">
        <v>6.1</v>
      </c>
      <c r="D607" s="11" t="s">
        <v>3539</v>
      </c>
      <c r="E607" t="s">
        <v>705</v>
      </c>
      <c r="F607" t="str">
        <f t="shared" si="9"/>
        <v>UN 1182 / 6.1 / 3, 8 / Ethyl chloroformate</v>
      </c>
      <c r="H607" t="s">
        <v>3646</v>
      </c>
    </row>
    <row r="608" spans="2:8" ht="17.399999999999999" customHeight="1" x14ac:dyDescent="0.25">
      <c r="B608" s="11" t="s">
        <v>706</v>
      </c>
      <c r="C608" s="11">
        <v>4.3</v>
      </c>
      <c r="D608" s="11" t="s">
        <v>3539</v>
      </c>
      <c r="E608" t="s">
        <v>707</v>
      </c>
      <c r="F608" t="str">
        <f t="shared" si="9"/>
        <v>UN 1183 / 4.3 / 3, 8 / Ethyldichlorosilane</v>
      </c>
      <c r="H608" t="s">
        <v>3646</v>
      </c>
    </row>
    <row r="609" spans="2:8" ht="17.399999999999999" customHeight="1" x14ac:dyDescent="0.25">
      <c r="B609" s="11" t="s">
        <v>708</v>
      </c>
      <c r="C609" s="11">
        <v>3</v>
      </c>
      <c r="D609" s="11">
        <v>6.1</v>
      </c>
      <c r="E609" t="s">
        <v>709</v>
      </c>
      <c r="F609" t="str">
        <f t="shared" si="9"/>
        <v>UN 1184 / 3 / 6.1 / Ethylene dichloride</v>
      </c>
      <c r="H609" t="s">
        <v>3646</v>
      </c>
    </row>
    <row r="610" spans="2:8" ht="17.399999999999999" customHeight="1" x14ac:dyDescent="0.25">
      <c r="B610" s="11" t="s">
        <v>710</v>
      </c>
      <c r="C610" s="11">
        <v>6.1</v>
      </c>
      <c r="D610" s="11">
        <v>3</v>
      </c>
      <c r="E610" t="s">
        <v>3622</v>
      </c>
      <c r="F610" t="str">
        <f t="shared" si="9"/>
        <v>UN 1185 / 6.1 / 3 / Ethyleneimine, stabilized</v>
      </c>
      <c r="H610" t="s">
        <v>3646</v>
      </c>
    </row>
    <row r="611" spans="2:8" ht="17.399999999999999" customHeight="1" x14ac:dyDescent="0.25">
      <c r="B611" s="11" t="s">
        <v>711</v>
      </c>
      <c r="C611" s="11">
        <v>3</v>
      </c>
      <c r="D611" s="11"/>
      <c r="E611" t="s">
        <v>712</v>
      </c>
      <c r="F611" t="str">
        <f t="shared" si="9"/>
        <v>UN 1188 / 3 /  / Ethylene glycol monomethyl ether</v>
      </c>
      <c r="H611" t="s">
        <v>3646</v>
      </c>
    </row>
    <row r="612" spans="2:8" ht="17.399999999999999" customHeight="1" x14ac:dyDescent="0.25">
      <c r="B612" s="11" t="s">
        <v>713</v>
      </c>
      <c r="C612" s="11">
        <v>3</v>
      </c>
      <c r="D612" s="11"/>
      <c r="E612" t="s">
        <v>714</v>
      </c>
      <c r="F612" t="str">
        <f t="shared" si="9"/>
        <v>UN 1189 / 3 /  / Ethylene glycol monomethyl ether acetate</v>
      </c>
      <c r="H612" t="s">
        <v>3646</v>
      </c>
    </row>
    <row r="613" spans="2:8" ht="17.399999999999999" customHeight="1" x14ac:dyDescent="0.25">
      <c r="B613" s="11" t="s">
        <v>715</v>
      </c>
      <c r="C613" s="11">
        <v>3</v>
      </c>
      <c r="D613" s="11"/>
      <c r="E613" t="s">
        <v>716</v>
      </c>
      <c r="F613" t="str">
        <f t="shared" si="9"/>
        <v>UN 1190 / 3 /  / Ethyl formate</v>
      </c>
      <c r="H613" t="s">
        <v>3646</v>
      </c>
    </row>
    <row r="614" spans="2:8" ht="17.399999999999999" customHeight="1" x14ac:dyDescent="0.25">
      <c r="B614" s="11" t="s">
        <v>717</v>
      </c>
      <c r="C614" s="11">
        <v>3</v>
      </c>
      <c r="D614" s="11"/>
      <c r="E614" t="s">
        <v>718</v>
      </c>
      <c r="F614" t="str">
        <f t="shared" si="9"/>
        <v>UN 1191 / 3 /  / Octyl aldehydes</v>
      </c>
      <c r="H614" t="s">
        <v>3646</v>
      </c>
    </row>
    <row r="615" spans="2:8" ht="17.399999999999999" customHeight="1" x14ac:dyDescent="0.25">
      <c r="B615" s="11" t="s">
        <v>719</v>
      </c>
      <c r="C615" s="11">
        <v>3</v>
      </c>
      <c r="D615" s="11"/>
      <c r="E615" t="s">
        <v>720</v>
      </c>
      <c r="F615" t="str">
        <f t="shared" si="9"/>
        <v>UN 1192 / 3 /  / Ethyl lactate</v>
      </c>
      <c r="H615" t="s">
        <v>3646</v>
      </c>
    </row>
    <row r="616" spans="2:8" ht="17.399999999999999" customHeight="1" x14ac:dyDescent="0.25">
      <c r="B616" s="11" t="s">
        <v>721</v>
      </c>
      <c r="C616" s="11">
        <v>3</v>
      </c>
      <c r="D616" s="11"/>
      <c r="E616" t="s">
        <v>3087</v>
      </c>
      <c r="F616" t="str">
        <f t="shared" si="9"/>
        <v>UN 1193 / 3 /  / Ethyl methyl ketone</v>
      </c>
      <c r="H616" t="s">
        <v>3646</v>
      </c>
    </row>
    <row r="617" spans="2:8" ht="17.399999999999999" customHeight="1" x14ac:dyDescent="0.25">
      <c r="B617" s="11" t="s">
        <v>721</v>
      </c>
      <c r="C617" s="11">
        <v>3</v>
      </c>
      <c r="D617" s="11"/>
      <c r="E617" t="s">
        <v>3088</v>
      </c>
      <c r="F617" t="str">
        <f t="shared" si="9"/>
        <v>UN 1193 / 3 /  / Methyl ethyl ketone</v>
      </c>
      <c r="H617" t="s">
        <v>3646</v>
      </c>
    </row>
    <row r="618" spans="2:8" ht="17.399999999999999" customHeight="1" x14ac:dyDescent="0.25">
      <c r="B618" s="11" t="s">
        <v>722</v>
      </c>
      <c r="C618" s="11">
        <v>3</v>
      </c>
      <c r="D618" s="11">
        <v>6.1</v>
      </c>
      <c r="E618" t="s">
        <v>3866</v>
      </c>
      <c r="F618" t="str">
        <f t="shared" si="9"/>
        <v>UN 1194 / 3 / 6.1 / Ethyl nitrite solution</v>
      </c>
      <c r="H618" t="s">
        <v>3646</v>
      </c>
    </row>
    <row r="619" spans="2:8" ht="17.399999999999999" customHeight="1" x14ac:dyDescent="0.25">
      <c r="B619" s="11" t="s">
        <v>723</v>
      </c>
      <c r="C619" s="11">
        <v>3</v>
      </c>
      <c r="D619" s="11"/>
      <c r="E619" t="s">
        <v>724</v>
      </c>
      <c r="F619" t="str">
        <f t="shared" si="9"/>
        <v>UN 1195 / 3 /  / Ethyl propionate</v>
      </c>
      <c r="H619" t="s">
        <v>3646</v>
      </c>
    </row>
    <row r="620" spans="2:8" ht="17.399999999999999" customHeight="1" x14ac:dyDescent="0.25">
      <c r="B620" s="11" t="s">
        <v>725</v>
      </c>
      <c r="C620" s="11">
        <v>3</v>
      </c>
      <c r="D620" s="11">
        <v>8</v>
      </c>
      <c r="E620" t="s">
        <v>726</v>
      </c>
      <c r="F620" t="str">
        <f t="shared" si="9"/>
        <v>UN 1196 / 3 / 8 / Ethyltrichlorosilane</v>
      </c>
      <c r="H620" t="s">
        <v>3646</v>
      </c>
    </row>
    <row r="621" spans="2:8" ht="17.399999999999999" customHeight="1" x14ac:dyDescent="0.25">
      <c r="B621" s="11" t="s">
        <v>727</v>
      </c>
      <c r="C621" s="11">
        <v>3</v>
      </c>
      <c r="D621" s="11"/>
      <c r="E621" t="s">
        <v>3867</v>
      </c>
      <c r="F621" t="str">
        <f t="shared" si="9"/>
        <v>UN 1197 / 3 /  / Extracts, liquid † for flavour or aroma</v>
      </c>
      <c r="H621" t="s">
        <v>3646</v>
      </c>
    </row>
    <row r="622" spans="2:8" ht="17.399999999999999" customHeight="1" x14ac:dyDescent="0.25">
      <c r="B622" s="11" t="s">
        <v>728</v>
      </c>
      <c r="C622" s="11">
        <v>3</v>
      </c>
      <c r="D622" s="11">
        <v>8</v>
      </c>
      <c r="E622" t="s">
        <v>3868</v>
      </c>
      <c r="F622" t="str">
        <f t="shared" si="9"/>
        <v>UN 1198 / 3 / 8 / Formaldehyde solution, flammable</v>
      </c>
      <c r="H622" t="s">
        <v>3646</v>
      </c>
    </row>
    <row r="623" spans="2:8" ht="17.399999999999999" customHeight="1" x14ac:dyDescent="0.25">
      <c r="B623" s="11" t="s">
        <v>729</v>
      </c>
      <c r="C623" s="11">
        <v>6.1</v>
      </c>
      <c r="D623" s="11">
        <v>3</v>
      </c>
      <c r="E623" t="s">
        <v>730</v>
      </c>
      <c r="F623" t="str">
        <f t="shared" si="9"/>
        <v>UN 1199 / 6.1 / 3 / Furaldehydes</v>
      </c>
      <c r="H623" t="s">
        <v>3646</v>
      </c>
    </row>
    <row r="624" spans="2:8" ht="17.399999999999999" customHeight="1" x14ac:dyDescent="0.25">
      <c r="B624" s="11" t="s">
        <v>731</v>
      </c>
      <c r="C624" s="11">
        <v>3</v>
      </c>
      <c r="D624" s="11"/>
      <c r="E624" t="s">
        <v>732</v>
      </c>
      <c r="F624" t="str">
        <f t="shared" si="9"/>
        <v>UN 1201 / 3 /  / Fusel oil</v>
      </c>
      <c r="H624" t="s">
        <v>3646</v>
      </c>
    </row>
    <row r="625" spans="2:8" ht="17.399999999999999" customHeight="1" x14ac:dyDescent="0.25">
      <c r="B625" s="11" t="s">
        <v>733</v>
      </c>
      <c r="C625" s="11">
        <v>3</v>
      </c>
      <c r="D625" s="11"/>
      <c r="E625" t="s">
        <v>3089</v>
      </c>
      <c r="F625" t="str">
        <f t="shared" si="9"/>
        <v>UN 1202 / 3 /  / Diesel fuel</v>
      </c>
      <c r="H625" t="s">
        <v>3646</v>
      </c>
    </row>
    <row r="626" spans="2:8" ht="17.399999999999999" customHeight="1" x14ac:dyDescent="0.25">
      <c r="B626" s="11" t="s">
        <v>733</v>
      </c>
      <c r="C626" s="11">
        <v>3</v>
      </c>
      <c r="D626" s="11"/>
      <c r="E626" t="s">
        <v>3090</v>
      </c>
      <c r="F626" t="str">
        <f t="shared" si="9"/>
        <v>UN 1202 / 3 /  / Gas oil</v>
      </c>
      <c r="H626" t="s">
        <v>3646</v>
      </c>
    </row>
    <row r="627" spans="2:8" ht="17.399999999999999" customHeight="1" x14ac:dyDescent="0.25">
      <c r="B627" s="11" t="s">
        <v>733</v>
      </c>
      <c r="C627" s="11">
        <v>3</v>
      </c>
      <c r="D627" s="11"/>
      <c r="E627" t="s">
        <v>3091</v>
      </c>
      <c r="F627" t="str">
        <f t="shared" si="9"/>
        <v>UN 1202 / 3 /  / Heating oil, light</v>
      </c>
      <c r="H627" t="s">
        <v>3646</v>
      </c>
    </row>
    <row r="628" spans="2:8" ht="17.399999999999999" customHeight="1" x14ac:dyDescent="0.25">
      <c r="B628" s="11" t="s">
        <v>734</v>
      </c>
      <c r="C628" s="11">
        <v>3</v>
      </c>
      <c r="D628" s="11"/>
      <c r="E628" t="s">
        <v>3094</v>
      </c>
      <c r="F628" t="str">
        <f t="shared" si="9"/>
        <v>UN 1203 / 3 /  / Gasoline</v>
      </c>
      <c r="H628" t="s">
        <v>3646</v>
      </c>
    </row>
    <row r="629" spans="2:8" ht="17.399999999999999" customHeight="1" x14ac:dyDescent="0.25">
      <c r="B629" s="11" t="s">
        <v>734</v>
      </c>
      <c r="C629" s="11">
        <v>3</v>
      </c>
      <c r="D629" s="11"/>
      <c r="E629" t="s">
        <v>3092</v>
      </c>
      <c r="F629" t="str">
        <f t="shared" si="9"/>
        <v>UN 1203 / 3 /  / Motor spirit</v>
      </c>
      <c r="H629" t="s">
        <v>3646</v>
      </c>
    </row>
    <row r="630" spans="2:8" ht="17.399999999999999" customHeight="1" x14ac:dyDescent="0.25">
      <c r="B630" s="11" t="s">
        <v>734</v>
      </c>
      <c r="C630" s="11">
        <v>3</v>
      </c>
      <c r="D630" s="11"/>
      <c r="E630" t="s">
        <v>3093</v>
      </c>
      <c r="F630" t="str">
        <f t="shared" si="9"/>
        <v>UN 1203 / 3 /  / Petrol</v>
      </c>
      <c r="H630" t="s">
        <v>3646</v>
      </c>
    </row>
    <row r="631" spans="2:8" ht="17.399999999999999" customHeight="1" x14ac:dyDescent="0.25">
      <c r="B631" s="11" t="s">
        <v>735</v>
      </c>
      <c r="C631" s="11">
        <v>3</v>
      </c>
      <c r="D631" s="11"/>
      <c r="E631" t="s">
        <v>3869</v>
      </c>
      <c r="F631" t="str">
        <f t="shared" si="9"/>
        <v>UN 1204 / 3 /  / Nitroglycerin solution in alcohol with 1% or less nitroglycerin</v>
      </c>
      <c r="H631" t="s">
        <v>3646</v>
      </c>
    </row>
    <row r="632" spans="2:8" ht="17.399999999999999" customHeight="1" x14ac:dyDescent="0.25">
      <c r="B632" s="11" t="s">
        <v>736</v>
      </c>
      <c r="C632" s="11">
        <v>3</v>
      </c>
      <c r="D632" s="11"/>
      <c r="E632" t="s">
        <v>737</v>
      </c>
      <c r="F632" t="str">
        <f t="shared" si="9"/>
        <v>UN 1206 / 3 /  / Heptanes</v>
      </c>
      <c r="H632" t="s">
        <v>3646</v>
      </c>
    </row>
    <row r="633" spans="2:8" ht="17.399999999999999" customHeight="1" x14ac:dyDescent="0.25">
      <c r="B633" s="11" t="s">
        <v>738</v>
      </c>
      <c r="C633" s="11">
        <v>3</v>
      </c>
      <c r="D633" s="11"/>
      <c r="E633" t="s">
        <v>739</v>
      </c>
      <c r="F633" t="str">
        <f t="shared" si="9"/>
        <v>UN 1207 / 3 /  / Hexaldehyde</v>
      </c>
      <c r="H633" t="s">
        <v>3646</v>
      </c>
    </row>
    <row r="634" spans="2:8" ht="17.399999999999999" customHeight="1" x14ac:dyDescent="0.25">
      <c r="B634" s="11" t="s">
        <v>740</v>
      </c>
      <c r="C634" s="11">
        <v>3</v>
      </c>
      <c r="D634" s="11"/>
      <c r="E634" t="s">
        <v>741</v>
      </c>
      <c r="F634" t="str">
        <f t="shared" si="9"/>
        <v>UN 1208 / 3 /  / Hexanes</v>
      </c>
      <c r="H634" t="s">
        <v>3646</v>
      </c>
    </row>
    <row r="635" spans="2:8" ht="17.399999999999999" customHeight="1" x14ac:dyDescent="0.25">
      <c r="B635" s="11" t="s">
        <v>742</v>
      </c>
      <c r="C635" s="11">
        <v>3</v>
      </c>
      <c r="D635" s="11"/>
      <c r="E635" t="s">
        <v>3870</v>
      </c>
      <c r="F635" t="str">
        <f t="shared" si="9"/>
        <v>UN 1210 / 3 /  / Printing ink flammable</v>
      </c>
      <c r="H635" t="s">
        <v>3646</v>
      </c>
    </row>
    <row r="636" spans="2:8" ht="17.399999999999999" customHeight="1" x14ac:dyDescent="0.25">
      <c r="B636" s="11" t="s">
        <v>742</v>
      </c>
      <c r="C636" s="11">
        <v>3</v>
      </c>
      <c r="D636" s="11"/>
      <c r="E636" t="s">
        <v>3095</v>
      </c>
      <c r="F636" t="str">
        <f t="shared" si="9"/>
        <v>UN 1210 / 3 /  / Printing ink related material (including printing ink thinning or reducing compound), flammable</v>
      </c>
      <c r="H636" t="s">
        <v>3646</v>
      </c>
    </row>
    <row r="637" spans="2:8" ht="17.399999999999999" customHeight="1" x14ac:dyDescent="0.25">
      <c r="B637" s="11" t="s">
        <v>743</v>
      </c>
      <c r="C637" s="11">
        <v>3</v>
      </c>
      <c r="D637" s="11"/>
      <c r="E637" t="s">
        <v>3097</v>
      </c>
      <c r="F637" t="str">
        <f t="shared" si="9"/>
        <v>UN 1212 / 3 /  / Isobutanol</v>
      </c>
      <c r="H637" t="s">
        <v>3646</v>
      </c>
    </row>
    <row r="638" spans="2:8" ht="17.399999999999999" customHeight="1" x14ac:dyDescent="0.25">
      <c r="B638" s="11" t="s">
        <v>743</v>
      </c>
      <c r="C638" s="11">
        <v>3</v>
      </c>
      <c r="D638" s="11"/>
      <c r="E638" t="s">
        <v>3096</v>
      </c>
      <c r="F638" t="str">
        <f t="shared" si="9"/>
        <v>UN 1212 / 3 /  / Isobutyl alcohol</v>
      </c>
      <c r="H638" t="s">
        <v>3646</v>
      </c>
    </row>
    <row r="639" spans="2:8" ht="17.399999999999999" customHeight="1" x14ac:dyDescent="0.25">
      <c r="B639" s="11" t="s">
        <v>744</v>
      </c>
      <c r="C639" s="11">
        <v>3</v>
      </c>
      <c r="D639" s="11"/>
      <c r="E639" t="s">
        <v>745</v>
      </c>
      <c r="F639" t="str">
        <f t="shared" si="9"/>
        <v>UN 1213 / 3 /  / Isobutyl acetate</v>
      </c>
      <c r="H639" t="s">
        <v>3646</v>
      </c>
    </row>
    <row r="640" spans="2:8" ht="17.399999999999999" customHeight="1" x14ac:dyDescent="0.25">
      <c r="B640" s="11" t="s">
        <v>746</v>
      </c>
      <c r="C640" s="11">
        <v>3</v>
      </c>
      <c r="D640" s="11">
        <v>8</v>
      </c>
      <c r="E640" t="s">
        <v>747</v>
      </c>
      <c r="F640" t="str">
        <f t="shared" si="9"/>
        <v>UN 1214 / 3 / 8 / Isobutylamine</v>
      </c>
      <c r="H640" t="s">
        <v>3646</v>
      </c>
    </row>
    <row r="641" spans="2:8" ht="17.399999999999999" customHeight="1" x14ac:dyDescent="0.25">
      <c r="B641" s="11" t="s">
        <v>748</v>
      </c>
      <c r="C641" s="11">
        <v>3</v>
      </c>
      <c r="D641" s="11"/>
      <c r="E641" t="s">
        <v>3871</v>
      </c>
      <c r="F641" t="str">
        <f t="shared" si="9"/>
        <v>UN 1216 / 3 /  / Isooctene</v>
      </c>
      <c r="H641" t="s">
        <v>3646</v>
      </c>
    </row>
    <row r="642" spans="2:8" ht="17.399999999999999" customHeight="1" x14ac:dyDescent="0.25">
      <c r="B642" s="11" t="s">
        <v>749</v>
      </c>
      <c r="C642" s="11">
        <v>3</v>
      </c>
      <c r="D642" s="11"/>
      <c r="E642" t="s">
        <v>3604</v>
      </c>
      <c r="F642" t="str">
        <f t="shared" si="9"/>
        <v>UN 1218 / 3 /  / Isoprene, stabilized</v>
      </c>
      <c r="H642" t="s">
        <v>3646</v>
      </c>
    </row>
    <row r="643" spans="2:8" ht="17.399999999999999" customHeight="1" x14ac:dyDescent="0.25">
      <c r="B643" s="11" t="s">
        <v>750</v>
      </c>
      <c r="C643" s="11">
        <v>3</v>
      </c>
      <c r="D643" s="11"/>
      <c r="E643" t="s">
        <v>3098</v>
      </c>
      <c r="F643" t="str">
        <f t="shared" ref="F643:F706" si="10">_xlfn.TEXTJOIN(" / ",FALSE,B643:E643)</f>
        <v>UN 1219 / 3 /  / Isopropanol</v>
      </c>
      <c r="H643" t="s">
        <v>3646</v>
      </c>
    </row>
    <row r="644" spans="2:8" ht="17.399999999999999" customHeight="1" x14ac:dyDescent="0.25">
      <c r="B644" s="11" t="s">
        <v>750</v>
      </c>
      <c r="C644" s="11">
        <v>3</v>
      </c>
      <c r="D644" s="11"/>
      <c r="E644" t="s">
        <v>3099</v>
      </c>
      <c r="F644" t="str">
        <f t="shared" si="10"/>
        <v>UN 1219 / 3 /  / Isopropyl alcohol</v>
      </c>
      <c r="H644" t="s">
        <v>3646</v>
      </c>
    </row>
    <row r="645" spans="2:8" ht="17.399999999999999" customHeight="1" x14ac:dyDescent="0.25">
      <c r="B645" s="11" t="s">
        <v>751</v>
      </c>
      <c r="C645" s="11">
        <v>3</v>
      </c>
      <c r="D645" s="11"/>
      <c r="E645" t="s">
        <v>752</v>
      </c>
      <c r="F645" t="str">
        <f t="shared" si="10"/>
        <v>UN 1220 / 3 /  / Isopropyl acetate</v>
      </c>
      <c r="H645" t="s">
        <v>3646</v>
      </c>
    </row>
    <row r="646" spans="2:8" ht="17.399999999999999" customHeight="1" x14ac:dyDescent="0.25">
      <c r="B646" s="11" t="s">
        <v>753</v>
      </c>
      <c r="C646" s="11">
        <v>3</v>
      </c>
      <c r="D646" s="11">
        <v>8</v>
      </c>
      <c r="E646" t="s">
        <v>754</v>
      </c>
      <c r="F646" t="str">
        <f t="shared" si="10"/>
        <v>UN 1221 / 3 / 8 / Isopropylamine</v>
      </c>
      <c r="H646" t="s">
        <v>3646</v>
      </c>
    </row>
    <row r="647" spans="2:8" ht="17.399999999999999" customHeight="1" x14ac:dyDescent="0.25">
      <c r="B647" s="11" t="s">
        <v>755</v>
      </c>
      <c r="C647" s="11">
        <v>3</v>
      </c>
      <c r="D647" s="11"/>
      <c r="E647" t="s">
        <v>756</v>
      </c>
      <c r="F647" t="str">
        <f t="shared" si="10"/>
        <v>UN 1222 / 3 /  / Isopropyl nitrate</v>
      </c>
      <c r="H647" t="s">
        <v>3646</v>
      </c>
    </row>
    <row r="648" spans="2:8" ht="17.399999999999999" customHeight="1" x14ac:dyDescent="0.25">
      <c r="B648" s="11" t="s">
        <v>757</v>
      </c>
      <c r="C648" s="11">
        <v>3</v>
      </c>
      <c r="D648" s="11"/>
      <c r="E648" t="s">
        <v>758</v>
      </c>
      <c r="F648" t="str">
        <f t="shared" si="10"/>
        <v>UN 1223 / 3 /  / Kerosene</v>
      </c>
      <c r="H648" t="s">
        <v>3646</v>
      </c>
    </row>
    <row r="649" spans="2:8" ht="17.399999999999999" customHeight="1" x14ac:dyDescent="0.25">
      <c r="B649" s="11" t="s">
        <v>759</v>
      </c>
      <c r="C649" s="11">
        <v>3</v>
      </c>
      <c r="D649" s="11"/>
      <c r="E649" t="s">
        <v>3872</v>
      </c>
      <c r="F649" t="str">
        <f t="shared" si="10"/>
        <v>UN 1224 / 3 /  / Ketones, liquid, n.o.s. ★</v>
      </c>
      <c r="H649" t="s">
        <v>3646</v>
      </c>
    </row>
    <row r="650" spans="2:8" ht="17.399999999999999" customHeight="1" x14ac:dyDescent="0.25">
      <c r="B650" s="11" t="s">
        <v>760</v>
      </c>
      <c r="C650" s="11">
        <v>3</v>
      </c>
      <c r="D650" s="11">
        <v>6.1</v>
      </c>
      <c r="E650" t="s">
        <v>3873</v>
      </c>
      <c r="F650" t="str">
        <f t="shared" si="10"/>
        <v>UN 1228 / 3 / 6.1 / Mercaptan mixture, liquid, flammable, toxic, n.o.s. ★</v>
      </c>
      <c r="H650" t="s">
        <v>3646</v>
      </c>
    </row>
    <row r="651" spans="2:8" ht="17.399999999999999" customHeight="1" x14ac:dyDescent="0.25">
      <c r="B651" s="11" t="s">
        <v>760</v>
      </c>
      <c r="C651" s="11">
        <v>3</v>
      </c>
      <c r="D651" s="11">
        <v>6.1</v>
      </c>
      <c r="E651" t="s">
        <v>3874</v>
      </c>
      <c r="F651" t="str">
        <f t="shared" si="10"/>
        <v>UN 1228 / 3 / 6.1 / Mercaptans, liquid, flammable, toxic, n.o.s. ★</v>
      </c>
      <c r="H651" t="s">
        <v>3646</v>
      </c>
    </row>
    <row r="652" spans="2:8" ht="17.399999999999999" customHeight="1" x14ac:dyDescent="0.25">
      <c r="B652" s="11" t="s">
        <v>761</v>
      </c>
      <c r="C652" s="11">
        <v>3</v>
      </c>
      <c r="D652" s="11"/>
      <c r="E652" t="s">
        <v>762</v>
      </c>
      <c r="F652" t="str">
        <f t="shared" si="10"/>
        <v>UN 1229 / 3 /  / Mesityl oxide</v>
      </c>
      <c r="H652" t="s">
        <v>3646</v>
      </c>
    </row>
    <row r="653" spans="2:8" ht="17.399999999999999" customHeight="1" x14ac:dyDescent="0.25">
      <c r="B653" s="11" t="s">
        <v>763</v>
      </c>
      <c r="C653" s="11">
        <v>3</v>
      </c>
      <c r="D653" s="11">
        <v>6.1</v>
      </c>
      <c r="E653" t="s">
        <v>764</v>
      </c>
      <c r="F653" t="str">
        <f t="shared" si="10"/>
        <v>UN 1230 / 3 / 6.1 / Methanol</v>
      </c>
      <c r="H653" t="s">
        <v>3646</v>
      </c>
    </row>
    <row r="654" spans="2:8" ht="17.399999999999999" customHeight="1" x14ac:dyDescent="0.25">
      <c r="B654" s="11" t="s">
        <v>765</v>
      </c>
      <c r="C654" s="11">
        <v>3</v>
      </c>
      <c r="D654" s="11"/>
      <c r="E654" t="s">
        <v>766</v>
      </c>
      <c r="F654" t="str">
        <f t="shared" si="10"/>
        <v>UN 1231 / 3 /  / Methyl acetate</v>
      </c>
      <c r="H654" t="s">
        <v>3646</v>
      </c>
    </row>
    <row r="655" spans="2:8" ht="17.399999999999999" customHeight="1" x14ac:dyDescent="0.25">
      <c r="B655" s="11" t="s">
        <v>767</v>
      </c>
      <c r="C655" s="11">
        <v>3</v>
      </c>
      <c r="D655" s="11"/>
      <c r="E655" t="s">
        <v>768</v>
      </c>
      <c r="F655" t="str">
        <f t="shared" si="10"/>
        <v>UN 1233 / 3 /  / Methylamyl acetate</v>
      </c>
      <c r="H655" t="s">
        <v>3646</v>
      </c>
    </row>
    <row r="656" spans="2:8" ht="17.399999999999999" customHeight="1" x14ac:dyDescent="0.25">
      <c r="B656" s="11" t="s">
        <v>769</v>
      </c>
      <c r="C656" s="11">
        <v>3</v>
      </c>
      <c r="D656" s="11"/>
      <c r="E656" t="s">
        <v>770</v>
      </c>
      <c r="F656" t="str">
        <f t="shared" si="10"/>
        <v>UN 1234 / 3 /  / Methylal</v>
      </c>
      <c r="H656" t="s">
        <v>3646</v>
      </c>
    </row>
    <row r="657" spans="2:8" ht="17.399999999999999" customHeight="1" x14ac:dyDescent="0.25">
      <c r="B657" s="11" t="s">
        <v>771</v>
      </c>
      <c r="C657" s="11">
        <v>3</v>
      </c>
      <c r="D657" s="11">
        <v>8</v>
      </c>
      <c r="E657" t="s">
        <v>772</v>
      </c>
      <c r="F657" t="str">
        <f t="shared" si="10"/>
        <v>UN 1235 / 3 / 8 / Methylamine, aqueous solution</v>
      </c>
      <c r="H657" t="s">
        <v>3646</v>
      </c>
    </row>
    <row r="658" spans="2:8" ht="17.399999999999999" customHeight="1" x14ac:dyDescent="0.25">
      <c r="B658" s="11" t="s">
        <v>773</v>
      </c>
      <c r="C658" s="11">
        <v>3</v>
      </c>
      <c r="D658" s="11"/>
      <c r="E658" t="s">
        <v>774</v>
      </c>
      <c r="F658" t="str">
        <f t="shared" si="10"/>
        <v>UN 1237 / 3 /  / Methyl butyrate</v>
      </c>
      <c r="H658" t="s">
        <v>3646</v>
      </c>
    </row>
    <row r="659" spans="2:8" ht="17.399999999999999" customHeight="1" x14ac:dyDescent="0.25">
      <c r="B659" s="11" t="s">
        <v>775</v>
      </c>
      <c r="C659" s="11">
        <v>6.1</v>
      </c>
      <c r="D659" s="11" t="s">
        <v>3539</v>
      </c>
      <c r="E659" t="s">
        <v>776</v>
      </c>
      <c r="F659" t="str">
        <f t="shared" si="10"/>
        <v>UN 1238 / 6.1 / 3, 8 / Methyl chloroformate</v>
      </c>
      <c r="H659" t="s">
        <v>3646</v>
      </c>
    </row>
    <row r="660" spans="2:8" ht="17.399999999999999" customHeight="1" x14ac:dyDescent="0.25">
      <c r="B660" s="11" t="s">
        <v>777</v>
      </c>
      <c r="C660" s="11">
        <v>6.1</v>
      </c>
      <c r="D660" s="11">
        <v>3</v>
      </c>
      <c r="E660" t="s">
        <v>778</v>
      </c>
      <c r="F660" t="str">
        <f t="shared" si="10"/>
        <v>UN 1239 / 6.1 / 3 / Methyl chloromethyl ether</v>
      </c>
      <c r="H660" t="s">
        <v>3646</v>
      </c>
    </row>
    <row r="661" spans="2:8" ht="17.399999999999999" customHeight="1" x14ac:dyDescent="0.25">
      <c r="B661" s="11" t="s">
        <v>779</v>
      </c>
      <c r="C661" s="11">
        <v>4.3</v>
      </c>
      <c r="D661" s="11" t="s">
        <v>3539</v>
      </c>
      <c r="E661" t="s">
        <v>780</v>
      </c>
      <c r="F661" t="str">
        <f t="shared" si="10"/>
        <v>UN 1242 / 4.3 / 3, 8 / Methyldichlorosilane</v>
      </c>
      <c r="H661" t="s">
        <v>3646</v>
      </c>
    </row>
    <row r="662" spans="2:8" ht="17.399999999999999" customHeight="1" x14ac:dyDescent="0.25">
      <c r="B662" s="11" t="s">
        <v>781</v>
      </c>
      <c r="C662" s="11">
        <v>3</v>
      </c>
      <c r="D662" s="11"/>
      <c r="E662" t="s">
        <v>782</v>
      </c>
      <c r="F662" t="str">
        <f t="shared" si="10"/>
        <v>UN 1243 / 3 /  / Methyl formate</v>
      </c>
      <c r="H662" t="s">
        <v>3646</v>
      </c>
    </row>
    <row r="663" spans="2:8" ht="17.399999999999999" customHeight="1" x14ac:dyDescent="0.25">
      <c r="B663" s="11" t="s">
        <v>783</v>
      </c>
      <c r="C663" s="11">
        <v>6.1</v>
      </c>
      <c r="D663" s="11" t="s">
        <v>3539</v>
      </c>
      <c r="E663" t="s">
        <v>784</v>
      </c>
      <c r="F663" t="str">
        <f t="shared" si="10"/>
        <v>UN 1244 / 6.1 / 3, 8 / Methylhydrazine</v>
      </c>
      <c r="H663" t="s">
        <v>3646</v>
      </c>
    </row>
    <row r="664" spans="2:8" ht="17.399999999999999" customHeight="1" x14ac:dyDescent="0.25">
      <c r="B664" s="11" t="s">
        <v>785</v>
      </c>
      <c r="C664" s="11">
        <v>3</v>
      </c>
      <c r="D664" s="11"/>
      <c r="E664" t="s">
        <v>786</v>
      </c>
      <c r="F664" t="str">
        <f t="shared" si="10"/>
        <v>UN 1245 / 3 /  / Methyl isobutyl ketone</v>
      </c>
      <c r="H664" t="s">
        <v>3646</v>
      </c>
    </row>
    <row r="665" spans="2:8" ht="17.399999999999999" customHeight="1" x14ac:dyDescent="0.25">
      <c r="B665" s="11" t="s">
        <v>787</v>
      </c>
      <c r="C665" s="11">
        <v>3</v>
      </c>
      <c r="D665" s="11"/>
      <c r="E665" t="s">
        <v>3607</v>
      </c>
      <c r="F665" t="str">
        <f t="shared" si="10"/>
        <v>UN 1246 / 3 /  / Methyl isopropenyl ketone, stabilized</v>
      </c>
      <c r="H665" t="s">
        <v>3646</v>
      </c>
    </row>
    <row r="666" spans="2:8" ht="17.399999999999999" customHeight="1" x14ac:dyDescent="0.25">
      <c r="B666" s="11" t="s">
        <v>788</v>
      </c>
      <c r="C666" s="11">
        <v>3</v>
      </c>
      <c r="D666" s="11"/>
      <c r="E666" t="s">
        <v>3608</v>
      </c>
      <c r="F666" t="str">
        <f t="shared" si="10"/>
        <v>UN 1247 / 3 /  / Methyl methacrylate monomer, stabilized</v>
      </c>
      <c r="H666" t="s">
        <v>3646</v>
      </c>
    </row>
    <row r="667" spans="2:8" ht="17.399999999999999" customHeight="1" x14ac:dyDescent="0.25">
      <c r="B667" s="11" t="s">
        <v>789</v>
      </c>
      <c r="C667" s="11">
        <v>3</v>
      </c>
      <c r="D667" s="11"/>
      <c r="E667" t="s">
        <v>790</v>
      </c>
      <c r="F667" t="str">
        <f t="shared" si="10"/>
        <v>UN 1248 / 3 /  / Methyl propionate</v>
      </c>
      <c r="H667" t="s">
        <v>3646</v>
      </c>
    </row>
    <row r="668" spans="2:8" ht="17.399999999999999" customHeight="1" x14ac:dyDescent="0.25">
      <c r="B668" s="11" t="s">
        <v>791</v>
      </c>
      <c r="C668" s="11">
        <v>3</v>
      </c>
      <c r="D668" s="11"/>
      <c r="E668" t="s">
        <v>792</v>
      </c>
      <c r="F668" t="str">
        <f t="shared" si="10"/>
        <v>UN 1249 / 3 /  / Methyl propyl ketone</v>
      </c>
      <c r="H668" t="s">
        <v>3646</v>
      </c>
    </row>
    <row r="669" spans="2:8" ht="17.399999999999999" customHeight="1" x14ac:dyDescent="0.25">
      <c r="B669" s="11" t="s">
        <v>793</v>
      </c>
      <c r="C669" s="11">
        <v>3</v>
      </c>
      <c r="D669" s="11">
        <v>8</v>
      </c>
      <c r="E669" t="s">
        <v>794</v>
      </c>
      <c r="F669" t="str">
        <f t="shared" si="10"/>
        <v>UN 1250 / 3 / 8 / Methyltrichlorosilane</v>
      </c>
      <c r="H669" t="s">
        <v>3646</v>
      </c>
    </row>
    <row r="670" spans="2:8" ht="17.399999999999999" customHeight="1" x14ac:dyDescent="0.25">
      <c r="B670" s="11" t="s">
        <v>795</v>
      </c>
      <c r="C670" s="11">
        <v>6.1</v>
      </c>
      <c r="D670" s="11" t="s">
        <v>3539</v>
      </c>
      <c r="E670" t="s">
        <v>796</v>
      </c>
      <c r="F670" t="str">
        <f t="shared" si="10"/>
        <v>UN 1251 / 6.1 / 3, 8 / Methyl vinyl ketone, stabilized</v>
      </c>
      <c r="H670" t="s">
        <v>3646</v>
      </c>
    </row>
    <row r="671" spans="2:8" ht="17.399999999999999" customHeight="1" x14ac:dyDescent="0.25">
      <c r="B671" s="11" t="s">
        <v>797</v>
      </c>
      <c r="C671" s="11">
        <v>6.1</v>
      </c>
      <c r="D671" s="11">
        <v>3</v>
      </c>
      <c r="E671" t="s">
        <v>798</v>
      </c>
      <c r="F671" t="str">
        <f t="shared" si="10"/>
        <v>UN 1259 / 6.1 / 3 / Nickel carbonyl</v>
      </c>
      <c r="H671" t="s">
        <v>3646</v>
      </c>
    </row>
    <row r="672" spans="2:8" ht="17.399999999999999" customHeight="1" x14ac:dyDescent="0.25">
      <c r="B672" s="11" t="s">
        <v>799</v>
      </c>
      <c r="C672" s="11">
        <v>3</v>
      </c>
      <c r="D672" s="11"/>
      <c r="E672" t="s">
        <v>800</v>
      </c>
      <c r="F672" t="str">
        <f t="shared" si="10"/>
        <v>UN 1261 / 3 /  / Nitromethane</v>
      </c>
      <c r="H672" t="s">
        <v>3646</v>
      </c>
    </row>
    <row r="673" spans="2:8" ht="17.399999999999999" customHeight="1" x14ac:dyDescent="0.25">
      <c r="B673" s="11" t="s">
        <v>801</v>
      </c>
      <c r="C673" s="11">
        <v>3</v>
      </c>
      <c r="D673" s="11"/>
      <c r="E673" t="s">
        <v>802</v>
      </c>
      <c r="F673" t="str">
        <f t="shared" si="10"/>
        <v>UN 1262 / 3 /  / Octanes</v>
      </c>
      <c r="H673" t="s">
        <v>3646</v>
      </c>
    </row>
    <row r="674" spans="2:8" ht="17.399999999999999" customHeight="1" x14ac:dyDescent="0.25">
      <c r="B674" s="11" t="s">
        <v>803</v>
      </c>
      <c r="C674" s="11">
        <v>3</v>
      </c>
      <c r="D674" s="11"/>
      <c r="E674" t="s">
        <v>3875</v>
      </c>
      <c r="F674" t="str">
        <f t="shared" si="10"/>
        <v>UN 1263 / 3 /  / Paint (including paint, lacquer, enamel, stain, shellac, varnish, polish, liquid filler and liquid lacquer base)</v>
      </c>
      <c r="H674" t="s">
        <v>3646</v>
      </c>
    </row>
    <row r="675" spans="2:8" ht="17.399999999999999" customHeight="1" x14ac:dyDescent="0.25">
      <c r="B675" s="11" t="s">
        <v>803</v>
      </c>
      <c r="C675" s="11">
        <v>3</v>
      </c>
      <c r="D675" s="11"/>
      <c r="E675" t="s">
        <v>3876</v>
      </c>
      <c r="F675" t="str">
        <f t="shared" si="10"/>
        <v>UN 1263 / 3 /  / Paint related material (including paint thinning or reducing compounds)</v>
      </c>
      <c r="H675" t="s">
        <v>3646</v>
      </c>
    </row>
    <row r="676" spans="2:8" ht="17.399999999999999" customHeight="1" x14ac:dyDescent="0.25">
      <c r="B676" s="11" t="s">
        <v>804</v>
      </c>
      <c r="C676" s="11">
        <v>3</v>
      </c>
      <c r="D676" s="11"/>
      <c r="E676" t="s">
        <v>805</v>
      </c>
      <c r="F676" t="str">
        <f t="shared" si="10"/>
        <v>UN 1264 / 3 /  / Paraldehyde</v>
      </c>
      <c r="H676" t="s">
        <v>3646</v>
      </c>
    </row>
    <row r="677" spans="2:8" ht="17.399999999999999" customHeight="1" x14ac:dyDescent="0.25">
      <c r="B677" s="11" t="s">
        <v>806</v>
      </c>
      <c r="C677" s="11">
        <v>3</v>
      </c>
      <c r="D677" s="11"/>
      <c r="E677" t="s">
        <v>3877</v>
      </c>
      <c r="F677" t="str">
        <f t="shared" si="10"/>
        <v>UN 1265 / 3 /  / Pentanes liquid</v>
      </c>
      <c r="H677" t="s">
        <v>3646</v>
      </c>
    </row>
    <row r="678" spans="2:8" ht="17.399999999999999" customHeight="1" x14ac:dyDescent="0.25">
      <c r="B678" s="11" t="s">
        <v>807</v>
      </c>
      <c r="C678" s="11">
        <v>3</v>
      </c>
      <c r="D678" s="11"/>
      <c r="E678" t="s">
        <v>808</v>
      </c>
      <c r="F678" t="str">
        <f t="shared" si="10"/>
        <v>UN 1266 / 3 /  / Perfumery products with flammable solvents</v>
      </c>
      <c r="H678" t="s">
        <v>3646</v>
      </c>
    </row>
    <row r="679" spans="2:8" ht="17.399999999999999" customHeight="1" x14ac:dyDescent="0.25">
      <c r="B679" s="11" t="s">
        <v>809</v>
      </c>
      <c r="C679" s="11">
        <v>3</v>
      </c>
      <c r="D679" s="11"/>
      <c r="E679" t="s">
        <v>3878</v>
      </c>
      <c r="F679" t="str">
        <f t="shared" si="10"/>
        <v>UN 1267 / 3 /  / Petroleum crude oil</v>
      </c>
      <c r="H679" t="s">
        <v>3646</v>
      </c>
    </row>
    <row r="680" spans="2:8" ht="17.399999999999999" customHeight="1" x14ac:dyDescent="0.25">
      <c r="B680" s="11" t="s">
        <v>810</v>
      </c>
      <c r="C680" s="11">
        <v>3</v>
      </c>
      <c r="D680" s="11"/>
      <c r="E680" t="s">
        <v>3100</v>
      </c>
      <c r="F680" t="str">
        <f t="shared" si="10"/>
        <v>UN 1268 / 3 /  / Petroleum distillates, n.o.s.</v>
      </c>
      <c r="H680" t="s">
        <v>3646</v>
      </c>
    </row>
    <row r="681" spans="2:8" ht="17.399999999999999" customHeight="1" x14ac:dyDescent="0.25">
      <c r="B681" s="11" t="s">
        <v>810</v>
      </c>
      <c r="C681" s="11">
        <v>3</v>
      </c>
      <c r="D681" s="11"/>
      <c r="E681" t="s">
        <v>3101</v>
      </c>
      <c r="F681" t="str">
        <f t="shared" si="10"/>
        <v>UN 1268 / 3 /  / Petroleum products, n.o.s.</v>
      </c>
      <c r="H681" t="s">
        <v>3646</v>
      </c>
    </row>
    <row r="682" spans="2:8" ht="17.399999999999999" customHeight="1" x14ac:dyDescent="0.25">
      <c r="B682" s="11" t="s">
        <v>811</v>
      </c>
      <c r="C682" s="11">
        <v>3</v>
      </c>
      <c r="D682" s="11"/>
      <c r="E682" t="s">
        <v>812</v>
      </c>
      <c r="F682" t="str">
        <f t="shared" si="10"/>
        <v>UN 1272 / 3 /  / Pine oil</v>
      </c>
      <c r="H682" t="s">
        <v>3646</v>
      </c>
    </row>
    <row r="683" spans="2:8" ht="17.399999999999999" customHeight="1" x14ac:dyDescent="0.25">
      <c r="B683" s="11" t="s">
        <v>813</v>
      </c>
      <c r="C683" s="11">
        <v>3</v>
      </c>
      <c r="D683" s="11"/>
      <c r="E683" t="s">
        <v>3879</v>
      </c>
      <c r="F683" t="str">
        <f t="shared" si="10"/>
        <v>UN 1274 / 3 /  / n-Propanol</v>
      </c>
      <c r="H683" t="s">
        <v>3646</v>
      </c>
    </row>
    <row r="684" spans="2:8" ht="17.399999999999999" customHeight="1" x14ac:dyDescent="0.25">
      <c r="B684" s="11" t="s">
        <v>813</v>
      </c>
      <c r="C684" s="11">
        <v>3</v>
      </c>
      <c r="D684" s="11"/>
      <c r="E684" t="s">
        <v>3102</v>
      </c>
      <c r="F684" t="str">
        <f t="shared" si="10"/>
        <v>UN 1274 / 3 /  / Propyl alcohol, normal</v>
      </c>
      <c r="H684" t="s">
        <v>3646</v>
      </c>
    </row>
    <row r="685" spans="2:8" ht="17.399999999999999" customHeight="1" x14ac:dyDescent="0.25">
      <c r="B685" s="11" t="s">
        <v>814</v>
      </c>
      <c r="C685" s="11">
        <v>3</v>
      </c>
      <c r="D685" s="11"/>
      <c r="E685" t="s">
        <v>815</v>
      </c>
      <c r="F685" t="str">
        <f t="shared" si="10"/>
        <v>UN 1275 / 3 /  / Propionaldehyde</v>
      </c>
      <c r="H685" t="s">
        <v>3646</v>
      </c>
    </row>
    <row r="686" spans="2:8" ht="17.399999999999999" customHeight="1" x14ac:dyDescent="0.25">
      <c r="B686" s="11" t="s">
        <v>816</v>
      </c>
      <c r="C686" s="11">
        <v>3</v>
      </c>
      <c r="D686" s="11"/>
      <c r="E686" t="s">
        <v>817</v>
      </c>
      <c r="F686" t="str">
        <f t="shared" si="10"/>
        <v>UN 1276 / 3 /  / n-Propyl acetate</v>
      </c>
      <c r="H686" t="s">
        <v>3646</v>
      </c>
    </row>
    <row r="687" spans="2:8" ht="17.399999999999999" customHeight="1" x14ac:dyDescent="0.25">
      <c r="B687" s="11" t="s">
        <v>818</v>
      </c>
      <c r="C687" s="11">
        <v>3</v>
      </c>
      <c r="D687" s="11">
        <v>8</v>
      </c>
      <c r="E687" t="s">
        <v>819</v>
      </c>
      <c r="F687" t="str">
        <f t="shared" si="10"/>
        <v>UN 1277 / 3 / 8 / Propylamine</v>
      </c>
      <c r="H687" t="s">
        <v>3646</v>
      </c>
    </row>
    <row r="688" spans="2:8" ht="17.399999999999999" customHeight="1" x14ac:dyDescent="0.25">
      <c r="B688" s="11" t="s">
        <v>820</v>
      </c>
      <c r="C688" s="11">
        <v>3</v>
      </c>
      <c r="D688" s="11"/>
      <c r="E688" t="s">
        <v>3880</v>
      </c>
      <c r="F688" t="str">
        <f t="shared" si="10"/>
        <v>UN 1278 / 3 /  / 1-Chloropropane</v>
      </c>
      <c r="H688" t="s">
        <v>3646</v>
      </c>
    </row>
    <row r="689" spans="2:8" ht="17.399999999999999" customHeight="1" x14ac:dyDescent="0.25">
      <c r="B689" s="11" t="s">
        <v>821</v>
      </c>
      <c r="C689" s="11">
        <v>3</v>
      </c>
      <c r="D689" s="11"/>
      <c r="E689" t="s">
        <v>822</v>
      </c>
      <c r="F689" t="str">
        <f t="shared" si="10"/>
        <v>UN 1279 / 3 /  / 1,2-Dichloropropane</v>
      </c>
      <c r="H689" t="s">
        <v>3646</v>
      </c>
    </row>
    <row r="690" spans="2:8" ht="17.399999999999999" customHeight="1" x14ac:dyDescent="0.25">
      <c r="B690" s="11" t="s">
        <v>823</v>
      </c>
      <c r="C690" s="11">
        <v>3</v>
      </c>
      <c r="D690" s="11"/>
      <c r="E690" t="s">
        <v>824</v>
      </c>
      <c r="F690" t="str">
        <f t="shared" si="10"/>
        <v>UN 1280 / 3 /  / Propylene oxide</v>
      </c>
      <c r="H690" t="s">
        <v>3646</v>
      </c>
    </row>
    <row r="691" spans="2:8" ht="17.399999999999999" customHeight="1" x14ac:dyDescent="0.25">
      <c r="B691" s="11" t="s">
        <v>825</v>
      </c>
      <c r="C691" s="11">
        <v>3</v>
      </c>
      <c r="D691" s="11"/>
      <c r="E691" t="s">
        <v>826</v>
      </c>
      <c r="F691" t="str">
        <f t="shared" si="10"/>
        <v>UN 1281 / 3 /  / Propyl formates</v>
      </c>
      <c r="H691" t="s">
        <v>3646</v>
      </c>
    </row>
    <row r="692" spans="2:8" ht="17.399999999999999" customHeight="1" x14ac:dyDescent="0.25">
      <c r="B692" s="11" t="s">
        <v>827</v>
      </c>
      <c r="C692" s="11">
        <v>3</v>
      </c>
      <c r="D692" s="11"/>
      <c r="E692" t="s">
        <v>828</v>
      </c>
      <c r="F692" t="str">
        <f t="shared" si="10"/>
        <v>UN 1282 / 3 /  / Pyridine</v>
      </c>
      <c r="H692" t="s">
        <v>3646</v>
      </c>
    </row>
    <row r="693" spans="2:8" ht="17.399999999999999" customHeight="1" x14ac:dyDescent="0.25">
      <c r="B693" s="11" t="s">
        <v>829</v>
      </c>
      <c r="C693" s="11">
        <v>3</v>
      </c>
      <c r="D693" s="11"/>
      <c r="E693" t="s">
        <v>830</v>
      </c>
      <c r="F693" t="str">
        <f t="shared" si="10"/>
        <v>UN 1286 / 3 /  / Rosin oil</v>
      </c>
      <c r="H693" t="s">
        <v>3646</v>
      </c>
    </row>
    <row r="694" spans="2:8" ht="17.399999999999999" customHeight="1" x14ac:dyDescent="0.25">
      <c r="B694" s="11" t="s">
        <v>831</v>
      </c>
      <c r="C694" s="11">
        <v>3</v>
      </c>
      <c r="D694" s="11"/>
      <c r="E694" t="s">
        <v>3881</v>
      </c>
      <c r="F694" t="str">
        <f t="shared" si="10"/>
        <v>UN 1287 / 3 /  / Rubber solution</v>
      </c>
      <c r="H694" t="s">
        <v>3646</v>
      </c>
    </row>
    <row r="695" spans="2:8" ht="17.399999999999999" customHeight="1" x14ac:dyDescent="0.25">
      <c r="B695" s="11" t="s">
        <v>832</v>
      </c>
      <c r="C695" s="11">
        <v>3</v>
      </c>
      <c r="D695" s="11"/>
      <c r="E695" t="s">
        <v>833</v>
      </c>
      <c r="F695" t="str">
        <f t="shared" si="10"/>
        <v>UN 1288 / 3 /  / Shale oil</v>
      </c>
      <c r="H695" t="s">
        <v>3646</v>
      </c>
    </row>
    <row r="696" spans="2:8" ht="17.399999999999999" customHeight="1" x14ac:dyDescent="0.25">
      <c r="B696" s="11" t="s">
        <v>834</v>
      </c>
      <c r="C696" s="11">
        <v>3</v>
      </c>
      <c r="D696" s="11">
        <v>8</v>
      </c>
      <c r="E696" t="s">
        <v>3882</v>
      </c>
      <c r="F696" t="str">
        <f t="shared" si="10"/>
        <v>UN 1289 / 3 / 8 / Sodium methylate solution in alcohol</v>
      </c>
      <c r="H696" t="s">
        <v>3646</v>
      </c>
    </row>
    <row r="697" spans="2:8" ht="17.399999999999999" customHeight="1" x14ac:dyDescent="0.25">
      <c r="B697" s="11" t="s">
        <v>835</v>
      </c>
      <c r="C697" s="11">
        <v>3</v>
      </c>
      <c r="D697" s="11"/>
      <c r="E697" t="s">
        <v>836</v>
      </c>
      <c r="F697" t="str">
        <f t="shared" si="10"/>
        <v>UN 1292 / 3 /  / Tetraethyl silicate</v>
      </c>
      <c r="H697" t="s">
        <v>3646</v>
      </c>
    </row>
    <row r="698" spans="2:8" ht="17.399999999999999" customHeight="1" x14ac:dyDescent="0.25">
      <c r="B698" s="11" t="s">
        <v>837</v>
      </c>
      <c r="C698" s="11">
        <v>3</v>
      </c>
      <c r="D698" s="11"/>
      <c r="E698" t="s">
        <v>838</v>
      </c>
      <c r="F698" t="str">
        <f t="shared" si="10"/>
        <v>UN 1293 / 3 /  / Tinctures, medicinal</v>
      </c>
      <c r="H698" t="s">
        <v>3646</v>
      </c>
    </row>
    <row r="699" spans="2:8" ht="17.399999999999999" customHeight="1" x14ac:dyDescent="0.25">
      <c r="B699" s="11" t="s">
        <v>839</v>
      </c>
      <c r="C699" s="11">
        <v>3</v>
      </c>
      <c r="D699" s="11"/>
      <c r="E699" t="s">
        <v>840</v>
      </c>
      <c r="F699" t="str">
        <f t="shared" si="10"/>
        <v>UN 1294 / 3 /  / Toluene</v>
      </c>
      <c r="H699" t="s">
        <v>3646</v>
      </c>
    </row>
    <row r="700" spans="2:8" ht="17.399999999999999" customHeight="1" x14ac:dyDescent="0.25">
      <c r="B700" s="11" t="s">
        <v>841</v>
      </c>
      <c r="C700" s="11">
        <v>4.3</v>
      </c>
      <c r="D700" s="11" t="s">
        <v>3539</v>
      </c>
      <c r="E700" t="s">
        <v>842</v>
      </c>
      <c r="F700" t="str">
        <f t="shared" si="10"/>
        <v>UN 1295 / 4.3 / 3, 8 / Trichlorosilane</v>
      </c>
      <c r="H700" t="s">
        <v>3646</v>
      </c>
    </row>
    <row r="701" spans="2:8" ht="17.399999999999999" customHeight="1" x14ac:dyDescent="0.25">
      <c r="B701" s="11" t="s">
        <v>843</v>
      </c>
      <c r="C701" s="11">
        <v>3</v>
      </c>
      <c r="D701" s="11">
        <v>8</v>
      </c>
      <c r="E701" t="s">
        <v>844</v>
      </c>
      <c r="F701" t="str">
        <f t="shared" si="10"/>
        <v>UN 1296 / 3 / 8 / Triethylamine</v>
      </c>
      <c r="H701" t="s">
        <v>3646</v>
      </c>
    </row>
    <row r="702" spans="2:8" ht="17.399999999999999" customHeight="1" x14ac:dyDescent="0.25">
      <c r="B702" s="11" t="s">
        <v>845</v>
      </c>
      <c r="C702" s="11">
        <v>3</v>
      </c>
      <c r="D702" s="11">
        <v>8</v>
      </c>
      <c r="E702" t="s">
        <v>3883</v>
      </c>
      <c r="F702" t="str">
        <f t="shared" si="10"/>
        <v>UN 1297 / 3 / 8 / Trimethylamine, aqueous solution 50% or less trimethylamine, by weight</v>
      </c>
      <c r="H702" t="s">
        <v>3646</v>
      </c>
    </row>
    <row r="703" spans="2:8" ht="17.399999999999999" customHeight="1" x14ac:dyDescent="0.25">
      <c r="B703" s="11" t="s">
        <v>846</v>
      </c>
      <c r="C703" s="11">
        <v>3</v>
      </c>
      <c r="D703" s="11">
        <v>8</v>
      </c>
      <c r="E703" t="s">
        <v>847</v>
      </c>
      <c r="F703" t="str">
        <f t="shared" si="10"/>
        <v>UN 1298 / 3 / 8 / Trimethylchlorosilane</v>
      </c>
      <c r="H703" t="s">
        <v>3646</v>
      </c>
    </row>
    <row r="704" spans="2:8" ht="17.399999999999999" customHeight="1" x14ac:dyDescent="0.25">
      <c r="B704" s="11" t="s">
        <v>848</v>
      </c>
      <c r="C704" s="11">
        <v>3</v>
      </c>
      <c r="D704" s="11"/>
      <c r="E704" t="s">
        <v>849</v>
      </c>
      <c r="F704" t="str">
        <f t="shared" si="10"/>
        <v>UN 1299 / 3 /  / Turpentine</v>
      </c>
      <c r="H704" t="s">
        <v>3646</v>
      </c>
    </row>
    <row r="705" spans="2:8" ht="17.399999999999999" customHeight="1" x14ac:dyDescent="0.25">
      <c r="B705" s="11" t="s">
        <v>850</v>
      </c>
      <c r="C705" s="11">
        <v>3</v>
      </c>
      <c r="D705" s="11"/>
      <c r="E705" t="s">
        <v>3884</v>
      </c>
      <c r="F705" t="str">
        <f t="shared" si="10"/>
        <v>UN 1300 / 3 /  / Turpentine substitute †</v>
      </c>
      <c r="H705" t="s">
        <v>3646</v>
      </c>
    </row>
    <row r="706" spans="2:8" ht="17.399999999999999" customHeight="1" x14ac:dyDescent="0.25">
      <c r="B706" s="11" t="s">
        <v>851</v>
      </c>
      <c r="C706" s="11">
        <v>3</v>
      </c>
      <c r="D706" s="11"/>
      <c r="E706" t="s">
        <v>3612</v>
      </c>
      <c r="F706" t="str">
        <f t="shared" si="10"/>
        <v>UN 1301 / 3 /  / Vinyl acetate, stabilized</v>
      </c>
      <c r="H706" t="s">
        <v>3646</v>
      </c>
    </row>
    <row r="707" spans="2:8" ht="17.399999999999999" customHeight="1" x14ac:dyDescent="0.25">
      <c r="B707" s="11" t="s">
        <v>852</v>
      </c>
      <c r="C707" s="11">
        <v>3</v>
      </c>
      <c r="D707" s="11"/>
      <c r="E707" t="s">
        <v>3614</v>
      </c>
      <c r="F707" t="str">
        <f t="shared" ref="F707:F770" si="11">_xlfn.TEXTJOIN(" / ",FALSE,B707:E707)</f>
        <v>UN 1302 / 3 /  / Vinyl ethyl ether, stabilized</v>
      </c>
      <c r="H707" t="s">
        <v>3646</v>
      </c>
    </row>
    <row r="708" spans="2:8" ht="17.399999999999999" customHeight="1" x14ac:dyDescent="0.25">
      <c r="B708" s="11" t="s">
        <v>853</v>
      </c>
      <c r="C708" s="11">
        <v>3</v>
      </c>
      <c r="D708" s="11"/>
      <c r="E708" t="s">
        <v>3618</v>
      </c>
      <c r="F708" t="str">
        <f t="shared" si="11"/>
        <v>UN 1303 / 3 /  / Vinylidene chloride, stabilized</v>
      </c>
      <c r="H708" t="s">
        <v>3646</v>
      </c>
    </row>
    <row r="709" spans="2:8" ht="17.399999999999999" customHeight="1" x14ac:dyDescent="0.25">
      <c r="B709" s="11" t="s">
        <v>854</v>
      </c>
      <c r="C709" s="11">
        <v>3</v>
      </c>
      <c r="D709" s="11"/>
      <c r="E709" t="s">
        <v>3616</v>
      </c>
      <c r="F709" t="str">
        <f t="shared" si="11"/>
        <v>UN 1304 / 3 /  / Vinyl isobutyl ether, stabilized</v>
      </c>
      <c r="H709" t="s">
        <v>3646</v>
      </c>
    </row>
    <row r="710" spans="2:8" ht="17.399999999999999" customHeight="1" x14ac:dyDescent="0.25">
      <c r="B710" s="11" t="s">
        <v>855</v>
      </c>
      <c r="C710" s="11">
        <v>3</v>
      </c>
      <c r="D710" s="11">
        <v>8</v>
      </c>
      <c r="E710" t="s">
        <v>3619</v>
      </c>
      <c r="F710" t="str">
        <f t="shared" si="11"/>
        <v>UN 1305 / 3 / 8 / Vinyltrichlorosilane</v>
      </c>
      <c r="H710" t="s">
        <v>3646</v>
      </c>
    </row>
    <row r="711" spans="2:8" ht="17.399999999999999" customHeight="1" x14ac:dyDescent="0.25">
      <c r="B711" s="11" t="s">
        <v>856</v>
      </c>
      <c r="C711" s="11">
        <v>3</v>
      </c>
      <c r="D711" s="11"/>
      <c r="E711" t="s">
        <v>857</v>
      </c>
      <c r="F711" t="str">
        <f t="shared" si="11"/>
        <v>UN 1306 / 3 /  / Wood preservatives, liquid</v>
      </c>
      <c r="H711" t="s">
        <v>3646</v>
      </c>
    </row>
    <row r="712" spans="2:8" ht="17.399999999999999" customHeight="1" x14ac:dyDescent="0.25">
      <c r="B712" s="11" t="s">
        <v>858</v>
      </c>
      <c r="C712" s="11">
        <v>3</v>
      </c>
      <c r="D712" s="11"/>
      <c r="E712" t="s">
        <v>859</v>
      </c>
      <c r="F712" t="str">
        <f t="shared" si="11"/>
        <v>UN 1307 / 3 /  / Xylenes</v>
      </c>
      <c r="H712" t="s">
        <v>3646</v>
      </c>
    </row>
    <row r="713" spans="2:8" ht="17.399999999999999" customHeight="1" x14ac:dyDescent="0.25">
      <c r="B713" s="11" t="s">
        <v>860</v>
      </c>
      <c r="C713" s="11">
        <v>3</v>
      </c>
      <c r="D713" s="11"/>
      <c r="E713" t="s">
        <v>3885</v>
      </c>
      <c r="F713" t="str">
        <f t="shared" si="11"/>
        <v>UN 1308 / 3 /  / Zirconium suspended in a flammable liquid †</v>
      </c>
      <c r="H713" t="s">
        <v>3646</v>
      </c>
    </row>
    <row r="714" spans="2:8" ht="17.399999999999999" customHeight="1" x14ac:dyDescent="0.25">
      <c r="B714" s="11" t="s">
        <v>861</v>
      </c>
      <c r="C714" s="11">
        <v>4.0999999999999996</v>
      </c>
      <c r="D714" s="11"/>
      <c r="E714" t="s">
        <v>3886</v>
      </c>
      <c r="F714" t="str">
        <f t="shared" si="11"/>
        <v>UN 1309 / 4.1 /  / Aluminium powder, coated †</v>
      </c>
      <c r="H714" t="s">
        <v>3646</v>
      </c>
    </row>
    <row r="715" spans="2:8" ht="17.399999999999999" customHeight="1" x14ac:dyDescent="0.25">
      <c r="B715" s="11" t="s">
        <v>862</v>
      </c>
      <c r="C715" s="11">
        <v>4.0999999999999996</v>
      </c>
      <c r="D715" s="11"/>
      <c r="E715" t="s">
        <v>3887</v>
      </c>
      <c r="F715" t="str">
        <f t="shared" si="11"/>
        <v>UN 1310 / 4.1 /  / Ammonium picrate, wetted with not less than 10% water, by weight</v>
      </c>
      <c r="H715" t="s">
        <v>3646</v>
      </c>
    </row>
    <row r="716" spans="2:8" ht="17.399999999999999" customHeight="1" x14ac:dyDescent="0.25">
      <c r="B716" s="11" t="s">
        <v>863</v>
      </c>
      <c r="C716" s="11">
        <v>4.0999999999999996</v>
      </c>
      <c r="D716" s="11"/>
      <c r="E716" t="s">
        <v>864</v>
      </c>
      <c r="F716" t="str">
        <f t="shared" si="11"/>
        <v>UN 1312 / 4.1 /  / Borneol</v>
      </c>
      <c r="H716" t="s">
        <v>3646</v>
      </c>
    </row>
    <row r="717" spans="2:8" ht="17.399999999999999" customHeight="1" x14ac:dyDescent="0.25">
      <c r="B717" s="11" t="s">
        <v>865</v>
      </c>
      <c r="C717" s="11">
        <v>4.0999999999999996</v>
      </c>
      <c r="D717" s="11"/>
      <c r="E717" t="s">
        <v>866</v>
      </c>
      <c r="F717" t="str">
        <f t="shared" si="11"/>
        <v>UN 1313 / 4.1 /  / Calcium resinate</v>
      </c>
      <c r="H717" t="s">
        <v>3646</v>
      </c>
    </row>
    <row r="718" spans="2:8" ht="17.399999999999999" customHeight="1" x14ac:dyDescent="0.25">
      <c r="B718" s="11" t="s">
        <v>867</v>
      </c>
      <c r="C718" s="11">
        <v>4.0999999999999996</v>
      </c>
      <c r="D718" s="11"/>
      <c r="E718" t="s">
        <v>868</v>
      </c>
      <c r="F718" t="str">
        <f t="shared" si="11"/>
        <v>UN 1314 / 4.1 /  / Calcium resinate, fused</v>
      </c>
      <c r="H718" t="s">
        <v>3646</v>
      </c>
    </row>
    <row r="719" spans="2:8" ht="17.399999999999999" customHeight="1" x14ac:dyDescent="0.25">
      <c r="B719" s="11" t="s">
        <v>869</v>
      </c>
      <c r="C719" s="11">
        <v>4.0999999999999996</v>
      </c>
      <c r="D719" s="11"/>
      <c r="E719" t="s">
        <v>870</v>
      </c>
      <c r="F719" t="str">
        <f t="shared" si="11"/>
        <v>UN 1318 / 4.1 /  / Cobalt resinate, precipitated</v>
      </c>
      <c r="H719" t="s">
        <v>3646</v>
      </c>
    </row>
    <row r="720" spans="2:8" ht="17.399999999999999" customHeight="1" x14ac:dyDescent="0.25">
      <c r="B720" s="11" t="s">
        <v>871</v>
      </c>
      <c r="C720" s="11">
        <v>4.0999999999999996</v>
      </c>
      <c r="D720" s="11">
        <v>6.1</v>
      </c>
      <c r="E720" t="s">
        <v>3888</v>
      </c>
      <c r="F720" t="str">
        <f t="shared" si="11"/>
        <v>UN 1320 / 4.1 / 6.1 / Dinitrophenol, wetted with 15% or more water, by weight</v>
      </c>
      <c r="H720" t="s">
        <v>3646</v>
      </c>
    </row>
    <row r="721" spans="2:8" ht="17.399999999999999" customHeight="1" x14ac:dyDescent="0.25">
      <c r="B721" s="11" t="s">
        <v>872</v>
      </c>
      <c r="C721" s="11">
        <v>4.0999999999999996</v>
      </c>
      <c r="D721" s="11">
        <v>6.1</v>
      </c>
      <c r="E721" t="s">
        <v>3889</v>
      </c>
      <c r="F721" t="str">
        <f t="shared" si="11"/>
        <v>UN 1321 / 4.1 / 6.1 / Dinitrophenolates, wetted with 15% or more water, by weight</v>
      </c>
      <c r="H721" t="s">
        <v>3646</v>
      </c>
    </row>
    <row r="722" spans="2:8" ht="17.399999999999999" customHeight="1" x14ac:dyDescent="0.25">
      <c r="B722" s="11" t="s">
        <v>873</v>
      </c>
      <c r="C722" s="11">
        <v>4.0999999999999996</v>
      </c>
      <c r="D722" s="11"/>
      <c r="E722" t="s">
        <v>3890</v>
      </c>
      <c r="F722" t="str">
        <f t="shared" si="11"/>
        <v>UN 1322 / 4.1 /  / Dinitroresorcinol, wetted with 15% or more water, by weight</v>
      </c>
      <c r="H722" t="s">
        <v>3646</v>
      </c>
    </row>
    <row r="723" spans="2:8" ht="17.399999999999999" customHeight="1" x14ac:dyDescent="0.25">
      <c r="B723" s="11" t="s">
        <v>874</v>
      </c>
      <c r="C723" s="11">
        <v>4.0999999999999996</v>
      </c>
      <c r="D723" s="11"/>
      <c r="E723" t="s">
        <v>875</v>
      </c>
      <c r="F723" t="str">
        <f t="shared" si="11"/>
        <v>UN 1323 / 4.1 /  / Ferrocerium</v>
      </c>
      <c r="H723" t="s">
        <v>3646</v>
      </c>
    </row>
    <row r="724" spans="2:8" ht="17.399999999999999" customHeight="1" x14ac:dyDescent="0.25">
      <c r="B724" s="11" t="s">
        <v>876</v>
      </c>
      <c r="C724" s="11">
        <v>4.0999999999999996</v>
      </c>
      <c r="D724" s="11"/>
      <c r="E724" t="s">
        <v>3891</v>
      </c>
      <c r="F724" t="str">
        <f t="shared" si="11"/>
        <v>UN 1324 / 4.1 /  / Films, nitrocellulose base † gelatin coated, except scrap</v>
      </c>
      <c r="H724" t="s">
        <v>3646</v>
      </c>
    </row>
    <row r="725" spans="2:8" ht="17.399999999999999" customHeight="1" x14ac:dyDescent="0.25">
      <c r="B725" s="11" t="s">
        <v>877</v>
      </c>
      <c r="C725" s="11">
        <v>4.0999999999999996</v>
      </c>
      <c r="D725" s="11"/>
      <c r="E725" t="s">
        <v>3892</v>
      </c>
      <c r="F725" t="str">
        <f t="shared" si="11"/>
        <v>UN 1325 / 4.1 /  / Flammable solid, organic, n.o.s. ★</v>
      </c>
      <c r="H725" t="s">
        <v>3646</v>
      </c>
    </row>
    <row r="726" spans="2:8" ht="17.399999999999999" customHeight="1" x14ac:dyDescent="0.25">
      <c r="B726" s="11" t="s">
        <v>878</v>
      </c>
      <c r="C726" s="11">
        <v>4.0999999999999996</v>
      </c>
      <c r="D726" s="11"/>
      <c r="E726" t="s">
        <v>3893</v>
      </c>
      <c r="F726" t="str">
        <f t="shared" si="11"/>
        <v>UN 1326 / 4.1 /  / Hafnium powder, wetted with not less than 25% water (a visible excess of water must be present) (a) mechanically produced: particle size less than 53 microns; (b) chemically produced: particle size less than 840 microns</v>
      </c>
      <c r="H726" t="s">
        <v>3646</v>
      </c>
    </row>
    <row r="727" spans="2:8" ht="17.399999999999999" customHeight="1" x14ac:dyDescent="0.25">
      <c r="B727" s="11" t="s">
        <v>879</v>
      </c>
      <c r="C727" s="11">
        <v>4.0999999999999996</v>
      </c>
      <c r="D727" s="11"/>
      <c r="E727" t="s">
        <v>3105</v>
      </c>
      <c r="F727" t="str">
        <f t="shared" si="11"/>
        <v>UN 1327 / 4.1 /  / Bhusa</v>
      </c>
      <c r="H727" t="s">
        <v>3646</v>
      </c>
    </row>
    <row r="728" spans="2:8" ht="17.399999999999999" customHeight="1" x14ac:dyDescent="0.25">
      <c r="B728" s="11" t="s">
        <v>879</v>
      </c>
      <c r="C728" s="11">
        <v>4.0999999999999996</v>
      </c>
      <c r="D728" s="11"/>
      <c r="E728" t="s">
        <v>3103</v>
      </c>
      <c r="F728" t="str">
        <f t="shared" si="11"/>
        <v>UN 1327 / 4.1 /  / Hay</v>
      </c>
      <c r="H728" t="s">
        <v>3646</v>
      </c>
    </row>
    <row r="729" spans="2:8" ht="17.399999999999999" customHeight="1" x14ac:dyDescent="0.25">
      <c r="B729" s="11" t="s">
        <v>879</v>
      </c>
      <c r="C729" s="11">
        <v>4.0999999999999996</v>
      </c>
      <c r="D729" s="11"/>
      <c r="E729" t="s">
        <v>3104</v>
      </c>
      <c r="F729" t="str">
        <f t="shared" si="11"/>
        <v>UN 1327 / 4.1 /  / Straw</v>
      </c>
      <c r="H729" t="s">
        <v>3646</v>
      </c>
    </row>
    <row r="730" spans="2:8" ht="17.399999999999999" customHeight="1" x14ac:dyDescent="0.25">
      <c r="B730" s="11" t="s">
        <v>880</v>
      </c>
      <c r="C730" s="11">
        <v>4.0999999999999996</v>
      </c>
      <c r="D730" s="11"/>
      <c r="E730" t="s">
        <v>881</v>
      </c>
      <c r="F730" t="str">
        <f t="shared" si="11"/>
        <v>UN 1328 / 4.1 /  / Hexamethylenetetramine</v>
      </c>
      <c r="H730" t="s">
        <v>3646</v>
      </c>
    </row>
    <row r="731" spans="2:8" ht="17.399999999999999" customHeight="1" x14ac:dyDescent="0.25">
      <c r="B731" s="11" t="s">
        <v>882</v>
      </c>
      <c r="C731" s="11">
        <v>4.0999999999999996</v>
      </c>
      <c r="D731" s="11"/>
      <c r="E731" t="s">
        <v>883</v>
      </c>
      <c r="F731" t="str">
        <f t="shared" si="11"/>
        <v>UN 1330 / 4.1 /  / Manganese resinate</v>
      </c>
      <c r="H731" t="s">
        <v>3646</v>
      </c>
    </row>
    <row r="732" spans="2:8" ht="17.399999999999999" customHeight="1" x14ac:dyDescent="0.25">
      <c r="B732" s="11" t="s">
        <v>884</v>
      </c>
      <c r="C732" s="11">
        <v>4.0999999999999996</v>
      </c>
      <c r="D732" s="11"/>
      <c r="E732" t="s">
        <v>3894</v>
      </c>
      <c r="F732" t="str">
        <f t="shared" si="11"/>
        <v>UN 1331 / 4.1 /  / Matches, strike anywhere †</v>
      </c>
      <c r="H732" t="s">
        <v>3646</v>
      </c>
    </row>
    <row r="733" spans="2:8" ht="17.399999999999999" customHeight="1" x14ac:dyDescent="0.25">
      <c r="B733" s="11" t="s">
        <v>885</v>
      </c>
      <c r="C733" s="11">
        <v>4.0999999999999996</v>
      </c>
      <c r="D733" s="11"/>
      <c r="E733" t="s">
        <v>886</v>
      </c>
      <c r="F733" t="str">
        <f t="shared" si="11"/>
        <v>UN 1332 / 4.1 /  / Metaldehyde</v>
      </c>
      <c r="H733" t="s">
        <v>3646</v>
      </c>
    </row>
    <row r="734" spans="2:8" ht="17.399999999999999" customHeight="1" x14ac:dyDescent="0.25">
      <c r="B734" s="11" t="s">
        <v>887</v>
      </c>
      <c r="C734" s="11">
        <v>4.0999999999999996</v>
      </c>
      <c r="D734" s="11"/>
      <c r="E734" t="s">
        <v>3895</v>
      </c>
      <c r="F734" t="str">
        <f t="shared" si="11"/>
        <v>UN 1333 / 4.1 /  / Cerium slabs, ingots or rods</v>
      </c>
      <c r="H734" t="s">
        <v>3646</v>
      </c>
    </row>
    <row r="735" spans="2:8" ht="17.399999999999999" customHeight="1" x14ac:dyDescent="0.25">
      <c r="B735" s="11" t="s">
        <v>888</v>
      </c>
      <c r="C735" s="11">
        <v>4.0999999999999996</v>
      </c>
      <c r="D735" s="11"/>
      <c r="E735" t="s">
        <v>3106</v>
      </c>
      <c r="F735" t="str">
        <f t="shared" si="11"/>
        <v>UN 1334 / 4.1 /  / Naphthalene, crude</v>
      </c>
      <c r="H735" t="s">
        <v>3646</v>
      </c>
    </row>
    <row r="736" spans="2:8" ht="17.399999999999999" customHeight="1" x14ac:dyDescent="0.25">
      <c r="B736" s="11" t="s">
        <v>888</v>
      </c>
      <c r="C736" s="11">
        <v>4.0999999999999996</v>
      </c>
      <c r="D736" s="11"/>
      <c r="E736" t="s">
        <v>3107</v>
      </c>
      <c r="F736" t="str">
        <f t="shared" si="11"/>
        <v>UN 1334 / 4.1 /  / Naphthalene, refined</v>
      </c>
      <c r="H736" t="s">
        <v>3646</v>
      </c>
    </row>
    <row r="737" spans="2:8" ht="17.399999999999999" customHeight="1" x14ac:dyDescent="0.25">
      <c r="B737" s="11" t="s">
        <v>889</v>
      </c>
      <c r="C737" s="11">
        <v>4.0999999999999996</v>
      </c>
      <c r="D737" s="11"/>
      <c r="E737" t="s">
        <v>3896</v>
      </c>
      <c r="F737" t="str">
        <f t="shared" si="11"/>
        <v>UN 1336 / 4.1 /  / Nitroguanidine, wetted with 20% or more water, by weight</v>
      </c>
      <c r="H737" t="s">
        <v>3646</v>
      </c>
    </row>
    <row r="738" spans="2:8" ht="17.399999999999999" customHeight="1" x14ac:dyDescent="0.25">
      <c r="B738" s="11" t="s">
        <v>889</v>
      </c>
      <c r="C738" s="11">
        <v>4.0999999999999996</v>
      </c>
      <c r="D738" s="11"/>
      <c r="E738" t="s">
        <v>3897</v>
      </c>
      <c r="F738" t="str">
        <f t="shared" si="11"/>
        <v>UN 1336 / 4.1 /  / Picrite, wetted with 20% or more water, by weight</v>
      </c>
      <c r="H738" t="s">
        <v>3646</v>
      </c>
    </row>
    <row r="739" spans="2:8" ht="17.399999999999999" customHeight="1" x14ac:dyDescent="0.25">
      <c r="B739" s="11" t="s">
        <v>890</v>
      </c>
      <c r="C739" s="11">
        <v>4.0999999999999996</v>
      </c>
      <c r="D739" s="11"/>
      <c r="E739" t="s">
        <v>3898</v>
      </c>
      <c r="F739" t="str">
        <f t="shared" si="11"/>
        <v>UN 1337 / 4.1 /  / Nitrostarch, wetted with 20% or more water, by weight</v>
      </c>
      <c r="H739" t="s">
        <v>3646</v>
      </c>
    </row>
    <row r="740" spans="2:8" ht="17.399999999999999" customHeight="1" x14ac:dyDescent="0.25">
      <c r="B740" s="11" t="s">
        <v>891</v>
      </c>
      <c r="C740" s="11">
        <v>4.0999999999999996</v>
      </c>
      <c r="D740" s="11"/>
      <c r="E740" t="s">
        <v>892</v>
      </c>
      <c r="F740" t="str">
        <f t="shared" si="11"/>
        <v>UN 1338 / 4.1 /  / Phosphorus, amorphous</v>
      </c>
      <c r="H740" t="s">
        <v>3646</v>
      </c>
    </row>
    <row r="741" spans="2:8" ht="17.399999999999999" customHeight="1" x14ac:dyDescent="0.25">
      <c r="B741" s="11" t="s">
        <v>893</v>
      </c>
      <c r="C741" s="11">
        <v>4.0999999999999996</v>
      </c>
      <c r="D741" s="11"/>
      <c r="E741" t="s">
        <v>3899</v>
      </c>
      <c r="F741" t="str">
        <f t="shared" si="11"/>
        <v>UN 1339 / 4.1 /  / Phosphorus heptasulphide free from yellow and white phosphorus</v>
      </c>
      <c r="H741" t="s">
        <v>3646</v>
      </c>
    </row>
    <row r="742" spans="2:8" ht="17.399999999999999" customHeight="1" x14ac:dyDescent="0.25">
      <c r="B742" s="11" t="s">
        <v>894</v>
      </c>
      <c r="C742" s="11">
        <v>4.3</v>
      </c>
      <c r="D742" s="11">
        <v>4.0999999999999996</v>
      </c>
      <c r="E742" t="s">
        <v>3900</v>
      </c>
      <c r="F742" t="str">
        <f t="shared" si="11"/>
        <v>UN 1340 / 4.3 / 4.1 / Phosphorus pentasulphide free from yellow and white phosphorus</v>
      </c>
      <c r="H742" t="s">
        <v>3646</v>
      </c>
    </row>
    <row r="743" spans="2:8" ht="17.399999999999999" customHeight="1" x14ac:dyDescent="0.25">
      <c r="B743" s="11" t="s">
        <v>895</v>
      </c>
      <c r="C743" s="11">
        <v>4.0999999999999996</v>
      </c>
      <c r="D743" s="11"/>
      <c r="E743" t="s">
        <v>3901</v>
      </c>
      <c r="F743" t="str">
        <f t="shared" si="11"/>
        <v>UN 1341 / 4.1 /  / Phosphorus sesquisulphide free from yellow and white phosphorus</v>
      </c>
      <c r="H743" t="s">
        <v>3646</v>
      </c>
    </row>
    <row r="744" spans="2:8" ht="17.399999999999999" customHeight="1" x14ac:dyDescent="0.25">
      <c r="B744" s="11" t="s">
        <v>896</v>
      </c>
      <c r="C744" s="11">
        <v>4.0999999999999996</v>
      </c>
      <c r="D744" s="11"/>
      <c r="E744" t="s">
        <v>3902</v>
      </c>
      <c r="F744" t="str">
        <f t="shared" si="11"/>
        <v>UN 1343 / 4.1 /  / Phosphorus trisulphide free from yellow and white phosphorus</v>
      </c>
      <c r="H744" t="s">
        <v>3646</v>
      </c>
    </row>
    <row r="745" spans="2:8" ht="17.399999999999999" customHeight="1" x14ac:dyDescent="0.25">
      <c r="B745" s="11" t="s">
        <v>897</v>
      </c>
      <c r="C745" s="11">
        <v>4.0999999999999996</v>
      </c>
      <c r="D745" s="11"/>
      <c r="E745" t="s">
        <v>3903</v>
      </c>
      <c r="F745" t="str">
        <f t="shared" si="11"/>
        <v>UN 1344 / 4.1 /  / Picric acid, wetted with ≥ 30% water, by weight</v>
      </c>
      <c r="H745" t="s">
        <v>3646</v>
      </c>
    </row>
    <row r="746" spans="2:8" ht="17.399999999999999" customHeight="1" x14ac:dyDescent="0.25">
      <c r="B746" s="11" t="s">
        <v>897</v>
      </c>
      <c r="C746" s="11">
        <v>4.0999999999999996</v>
      </c>
      <c r="D746" s="11"/>
      <c r="E746" t="s">
        <v>3904</v>
      </c>
      <c r="F746" t="str">
        <f t="shared" si="11"/>
        <v>UN 1344 / 4.1 /  / Trinitrophenol, wetted with 30% or more water, by weight</v>
      </c>
      <c r="H746" t="s">
        <v>3646</v>
      </c>
    </row>
    <row r="747" spans="2:8" ht="17.399999999999999" customHeight="1" x14ac:dyDescent="0.25">
      <c r="B747" s="11" t="s">
        <v>898</v>
      </c>
      <c r="C747" s="11">
        <v>4.0999999999999996</v>
      </c>
      <c r="D747" s="11"/>
      <c r="E747" t="s">
        <v>3905</v>
      </c>
      <c r="F747" t="str">
        <f t="shared" si="11"/>
        <v>UN 1345 / 4.1 /  / Rubber scrap powdered or granulated, not exceeding 840 microns and rubber content exceeding 45%</v>
      </c>
      <c r="H747" t="s">
        <v>3646</v>
      </c>
    </row>
    <row r="748" spans="2:8" ht="17.399999999999999" customHeight="1" x14ac:dyDescent="0.25">
      <c r="B748" s="11" t="s">
        <v>898</v>
      </c>
      <c r="C748" s="11">
        <v>4.0999999999999996</v>
      </c>
      <c r="D748" s="11"/>
      <c r="E748" t="s">
        <v>3906</v>
      </c>
      <c r="F748" t="str">
        <f t="shared" si="11"/>
        <v>UN 1345 / 4.1 /  / Rubber shoddy powdered or granulated, not exceeding 840 microns and rubber content exceeding 45%</v>
      </c>
      <c r="H748" t="s">
        <v>3646</v>
      </c>
    </row>
    <row r="749" spans="2:8" ht="17.399999999999999" customHeight="1" x14ac:dyDescent="0.25">
      <c r="B749" s="11" t="s">
        <v>899</v>
      </c>
      <c r="C749" s="11">
        <v>4.0999999999999996</v>
      </c>
      <c r="D749" s="11"/>
      <c r="E749" t="s">
        <v>3907</v>
      </c>
      <c r="F749" t="str">
        <f t="shared" si="11"/>
        <v>UN 1346 / 4.1 /  / Silicon powder, amorphous</v>
      </c>
      <c r="H749" t="s">
        <v>3646</v>
      </c>
    </row>
    <row r="750" spans="2:8" ht="17.399999999999999" customHeight="1" x14ac:dyDescent="0.25">
      <c r="B750" s="11" t="s">
        <v>900</v>
      </c>
      <c r="C750" s="11">
        <v>4.0999999999999996</v>
      </c>
      <c r="D750" s="11"/>
      <c r="E750" t="s">
        <v>3908</v>
      </c>
      <c r="F750" t="str">
        <f t="shared" si="11"/>
        <v>UN 1347 / 4.1 /  / Silver picrate, wetted with 30% or more water, by weight</v>
      </c>
      <c r="H750" t="s">
        <v>3646</v>
      </c>
    </row>
    <row r="751" spans="2:8" ht="17.399999999999999" customHeight="1" x14ac:dyDescent="0.25">
      <c r="B751" s="11" t="s">
        <v>901</v>
      </c>
      <c r="C751" s="11">
        <v>4.0999999999999996</v>
      </c>
      <c r="D751" s="11">
        <v>6.1</v>
      </c>
      <c r="E751" t="s">
        <v>3909</v>
      </c>
      <c r="F751" t="str">
        <f t="shared" si="11"/>
        <v>UN 1348 / 4.1 / 6.1 / Sodium dinitro-o-cresolate, wetted with 15% or more water, by weight</v>
      </c>
      <c r="H751" t="s">
        <v>3646</v>
      </c>
    </row>
    <row r="752" spans="2:8" ht="17.399999999999999" customHeight="1" x14ac:dyDescent="0.25">
      <c r="B752" s="11" t="s">
        <v>902</v>
      </c>
      <c r="C752" s="11">
        <v>4.0999999999999996</v>
      </c>
      <c r="D752" s="11"/>
      <c r="E752" t="s">
        <v>3910</v>
      </c>
      <c r="F752" t="str">
        <f t="shared" si="11"/>
        <v>UN 1349 / 4.1 /  / Sodium picramate, wetted with 20% or more water, by weight</v>
      </c>
      <c r="H752" t="s">
        <v>3646</v>
      </c>
    </row>
    <row r="753" spans="2:8" ht="17.399999999999999" customHeight="1" x14ac:dyDescent="0.25">
      <c r="B753" s="11" t="s">
        <v>903</v>
      </c>
      <c r="C753" s="11">
        <v>4.0999999999999996</v>
      </c>
      <c r="D753" s="11"/>
      <c r="E753" t="s">
        <v>3911</v>
      </c>
      <c r="F753" t="str">
        <f t="shared" si="11"/>
        <v>UN 1350 / 4.1 /  / Sulphur</v>
      </c>
      <c r="H753" t="s">
        <v>3646</v>
      </c>
    </row>
    <row r="754" spans="2:8" ht="17.399999999999999" customHeight="1" x14ac:dyDescent="0.25">
      <c r="B754" s="11" t="s">
        <v>904</v>
      </c>
      <c r="C754" s="11">
        <v>4.0999999999999996</v>
      </c>
      <c r="D754" s="11"/>
      <c r="E754" t="s">
        <v>3912</v>
      </c>
      <c r="F754" t="str">
        <f t="shared" si="11"/>
        <v>UN 1352 / 4.1 /  / Titanium powder, wetted with 25% or more water (a visible excess of water must be present) (a) mechanically produced: particle size less than 53 microns; (b) chemically produced: particle size less than 840 microns</v>
      </c>
      <c r="H754" t="s">
        <v>3646</v>
      </c>
    </row>
    <row r="755" spans="2:8" ht="17.399999999999999" customHeight="1" x14ac:dyDescent="0.25">
      <c r="B755" s="11" t="s">
        <v>905</v>
      </c>
      <c r="C755" s="11">
        <v>4.0999999999999996</v>
      </c>
      <c r="D755" s="11"/>
      <c r="E755" t="s">
        <v>3913</v>
      </c>
      <c r="F755" t="str">
        <f t="shared" si="11"/>
        <v>UN 1353 / 4.1 /  / Fabrics impregnated with weakly nitrated nitrocellulose, n.o.s.</v>
      </c>
      <c r="H755" t="s">
        <v>3646</v>
      </c>
    </row>
    <row r="756" spans="2:8" ht="17.399999999999999" customHeight="1" x14ac:dyDescent="0.25">
      <c r="B756" s="11" t="s">
        <v>905</v>
      </c>
      <c r="C756" s="11">
        <v>4.0999999999999996</v>
      </c>
      <c r="D756" s="11"/>
      <c r="E756" t="s">
        <v>3914</v>
      </c>
      <c r="F756" t="str">
        <f t="shared" si="11"/>
        <v>UN 1353 / 4.1 /  / Fibres impregnated with weakly nitrated nitrocellulose, n.o.s.</v>
      </c>
      <c r="H756" t="s">
        <v>3646</v>
      </c>
    </row>
    <row r="757" spans="2:8" ht="17.399999999999999" customHeight="1" x14ac:dyDescent="0.25">
      <c r="B757" s="11" t="s">
        <v>906</v>
      </c>
      <c r="C757" s="11">
        <v>4.0999999999999996</v>
      </c>
      <c r="D757" s="11"/>
      <c r="E757" t="s">
        <v>3915</v>
      </c>
      <c r="F757" t="str">
        <f t="shared" si="11"/>
        <v>UN 1354 / 4.1 /  / Trinitrobenzene, wetted with 30% or more water, by weight</v>
      </c>
      <c r="H757" t="s">
        <v>3646</v>
      </c>
    </row>
    <row r="758" spans="2:8" ht="17.399999999999999" customHeight="1" x14ac:dyDescent="0.25">
      <c r="B758" s="11" t="s">
        <v>907</v>
      </c>
      <c r="C758" s="11">
        <v>4.0999999999999996</v>
      </c>
      <c r="D758" s="11"/>
      <c r="E758" t="s">
        <v>3916</v>
      </c>
      <c r="F758" t="str">
        <f t="shared" si="11"/>
        <v>UN 1355 / 4.1 /  / Trinitrobenzoic acid, wetted with 30% or more water, by weight</v>
      </c>
      <c r="H758" t="s">
        <v>3646</v>
      </c>
    </row>
    <row r="759" spans="2:8" ht="17.399999999999999" customHeight="1" x14ac:dyDescent="0.25">
      <c r="B759" s="11" t="s">
        <v>908</v>
      </c>
      <c r="C759" s="11">
        <v>4.0999999999999996</v>
      </c>
      <c r="D759" s="11"/>
      <c r="E759" t="s">
        <v>3917</v>
      </c>
      <c r="F759" t="str">
        <f t="shared" si="11"/>
        <v>UN 1356 / 4.1 /  / TNT, wetted with ≥ 30% water, by weight</v>
      </c>
      <c r="H759" t="s">
        <v>3646</v>
      </c>
    </row>
    <row r="760" spans="2:8" ht="17.399999999999999" customHeight="1" x14ac:dyDescent="0.25">
      <c r="B760" s="11" t="s">
        <v>908</v>
      </c>
      <c r="C760" s="11">
        <v>4.0999999999999996</v>
      </c>
      <c r="D760" s="11"/>
      <c r="E760" t="s">
        <v>3918</v>
      </c>
      <c r="F760" t="str">
        <f t="shared" si="11"/>
        <v>UN 1356 / 4.1 /  / Trinitrotoluene, wetted with 30% or more water, by weight</v>
      </c>
      <c r="H760" t="s">
        <v>3646</v>
      </c>
    </row>
    <row r="761" spans="2:8" ht="17.399999999999999" customHeight="1" x14ac:dyDescent="0.25">
      <c r="B761" s="11" t="s">
        <v>909</v>
      </c>
      <c r="C761" s="11">
        <v>4.0999999999999996</v>
      </c>
      <c r="D761" s="11"/>
      <c r="E761" t="s">
        <v>3919</v>
      </c>
      <c r="F761" t="str">
        <f t="shared" si="11"/>
        <v>UN 1357 / 4.1 /  / Urea nitrate, wetted with 20% or more water, by weight</v>
      </c>
      <c r="H761" t="s">
        <v>3646</v>
      </c>
    </row>
    <row r="762" spans="2:8" ht="17.399999999999999" customHeight="1" x14ac:dyDescent="0.25">
      <c r="B762" s="11" t="s">
        <v>910</v>
      </c>
      <c r="C762" s="11">
        <v>4.0999999999999996</v>
      </c>
      <c r="D762" s="11"/>
      <c r="E762" t="s">
        <v>3920</v>
      </c>
      <c r="F762" t="str">
        <f t="shared" si="11"/>
        <v>UN 1358 / 4.1 /  / Zirconium powder, wetted with 25% or more water (a visible excess of water must be present) (a) mechanically produced: particle size less than 53 microns; (b) chemically produced: particle size less than 840 microns</v>
      </c>
      <c r="H762" t="s">
        <v>3646</v>
      </c>
    </row>
    <row r="763" spans="2:8" ht="17.399999999999999" customHeight="1" x14ac:dyDescent="0.25">
      <c r="B763" s="11" t="s">
        <v>911</v>
      </c>
      <c r="C763" s="11">
        <v>4.3</v>
      </c>
      <c r="D763" s="11">
        <v>6.1</v>
      </c>
      <c r="E763" t="s">
        <v>912</v>
      </c>
      <c r="F763" t="str">
        <f t="shared" si="11"/>
        <v>UN 1360 / 4.3 / 6.1 / Calcium phosphide</v>
      </c>
      <c r="H763" t="s">
        <v>3646</v>
      </c>
    </row>
    <row r="764" spans="2:8" ht="17.399999999999999" customHeight="1" x14ac:dyDescent="0.25">
      <c r="B764" s="11" t="s">
        <v>913</v>
      </c>
      <c r="C764" s="11">
        <v>4.2</v>
      </c>
      <c r="D764" s="11"/>
      <c r="E764" t="s">
        <v>3921</v>
      </c>
      <c r="F764" t="str">
        <f t="shared" si="11"/>
        <v>UN 1361 / 4.2 /  / Carbon animal or vegetable origin</v>
      </c>
      <c r="H764" t="s">
        <v>3646</v>
      </c>
    </row>
    <row r="765" spans="2:8" ht="17.399999999999999" customHeight="1" x14ac:dyDescent="0.25">
      <c r="B765" s="11" t="s">
        <v>914</v>
      </c>
      <c r="C765" s="11">
        <v>4.2</v>
      </c>
      <c r="D765" s="11"/>
      <c r="E765" t="s">
        <v>915</v>
      </c>
      <c r="F765" t="str">
        <f t="shared" si="11"/>
        <v>UN 1362 / 4.2 /  / Carbon, activated</v>
      </c>
      <c r="H765" t="s">
        <v>3646</v>
      </c>
    </row>
    <row r="766" spans="2:8" ht="17.399999999999999" customHeight="1" x14ac:dyDescent="0.25">
      <c r="B766" s="11" t="s">
        <v>916</v>
      </c>
      <c r="C766" s="11">
        <v>4.2</v>
      </c>
      <c r="D766" s="11"/>
      <c r="E766" t="s">
        <v>3922</v>
      </c>
      <c r="F766" t="str">
        <f t="shared" si="11"/>
        <v>UN 1363 / 4.2 /  / Copra †</v>
      </c>
      <c r="H766" t="s">
        <v>3646</v>
      </c>
    </row>
    <row r="767" spans="2:8" ht="17.399999999999999" customHeight="1" x14ac:dyDescent="0.25">
      <c r="B767" s="11" t="s">
        <v>917</v>
      </c>
      <c r="C767" s="11">
        <v>4.2</v>
      </c>
      <c r="D767" s="11"/>
      <c r="E767" t="s">
        <v>3923</v>
      </c>
      <c r="F767" t="str">
        <f t="shared" si="11"/>
        <v>UN 1364 / 4.2 /  / Cotton waste, oily</v>
      </c>
      <c r="H767" t="s">
        <v>3646</v>
      </c>
    </row>
    <row r="768" spans="2:8" ht="17.399999999999999" customHeight="1" x14ac:dyDescent="0.25">
      <c r="B768" s="11" t="s">
        <v>918</v>
      </c>
      <c r="C768" s="11">
        <v>4.2</v>
      </c>
      <c r="D768" s="11"/>
      <c r="E768" t="s">
        <v>919</v>
      </c>
      <c r="F768" t="str">
        <f t="shared" si="11"/>
        <v>UN 1365 / 4.2 /  / Cotton, wet</v>
      </c>
      <c r="H768" t="s">
        <v>3646</v>
      </c>
    </row>
    <row r="769" spans="2:8" ht="17.399999999999999" customHeight="1" x14ac:dyDescent="0.25">
      <c r="B769" s="11" t="s">
        <v>920</v>
      </c>
      <c r="C769" s="11">
        <v>4.2</v>
      </c>
      <c r="D769" s="11"/>
      <c r="E769" t="s">
        <v>921</v>
      </c>
      <c r="F769" t="str">
        <f t="shared" si="11"/>
        <v>UN 1369 / 4.2 /  / p-Nitrosodimethylaniline</v>
      </c>
      <c r="H769" t="s">
        <v>3646</v>
      </c>
    </row>
    <row r="770" spans="2:8" ht="17.399999999999999" customHeight="1" x14ac:dyDescent="0.25">
      <c r="B770" s="11" t="s">
        <v>922</v>
      </c>
      <c r="C770" s="11">
        <v>4.2</v>
      </c>
      <c r="D770" s="11"/>
      <c r="E770" t="s">
        <v>3924</v>
      </c>
      <c r="F770" t="str">
        <f t="shared" si="11"/>
        <v>UN 1372 / 4.2 /  / Fibres, animal burnt, wet or damp</v>
      </c>
      <c r="H770" t="s">
        <v>3646</v>
      </c>
    </row>
    <row r="771" spans="2:8" ht="17.399999999999999" customHeight="1" x14ac:dyDescent="0.25">
      <c r="B771" s="11" t="s">
        <v>922</v>
      </c>
      <c r="C771" s="11">
        <v>4.2</v>
      </c>
      <c r="D771" s="11"/>
      <c r="E771" t="s">
        <v>3925</v>
      </c>
      <c r="F771" t="str">
        <f t="shared" ref="F771:F834" si="12">_xlfn.TEXTJOIN(" / ",FALSE,B771:E771)</f>
        <v>UN 1372 / 4.2 /  / Fibres, vegetable burnt, wet or damp</v>
      </c>
      <c r="H771" t="s">
        <v>3646</v>
      </c>
    </row>
    <row r="772" spans="2:8" ht="17.399999999999999" customHeight="1" x14ac:dyDescent="0.25">
      <c r="B772" s="11" t="s">
        <v>923</v>
      </c>
      <c r="C772" s="11">
        <v>4.2</v>
      </c>
      <c r="D772" s="11"/>
      <c r="E772" t="s">
        <v>3110</v>
      </c>
      <c r="F772" t="str">
        <f t="shared" si="12"/>
        <v>UN 1373 / 4.2 /  / Fabrics, animal, n.o.s. with oil</v>
      </c>
      <c r="H772" t="s">
        <v>3646</v>
      </c>
    </row>
    <row r="773" spans="2:8" ht="17.399999999999999" customHeight="1" x14ac:dyDescent="0.25">
      <c r="B773" s="11" t="s">
        <v>923</v>
      </c>
      <c r="C773" s="11">
        <v>4.2</v>
      </c>
      <c r="D773" s="11"/>
      <c r="E773" t="s">
        <v>3109</v>
      </c>
      <c r="F773" t="str">
        <f t="shared" si="12"/>
        <v>UN 1373 / 4.2 /  / Fabrics, synthetic, n.o.s. with oil</v>
      </c>
      <c r="H773" t="s">
        <v>3646</v>
      </c>
    </row>
    <row r="774" spans="2:8" ht="17.399999999999999" customHeight="1" x14ac:dyDescent="0.25">
      <c r="B774" s="11" t="s">
        <v>923</v>
      </c>
      <c r="C774" s="11">
        <v>4.2</v>
      </c>
      <c r="D774" s="11"/>
      <c r="E774" t="s">
        <v>3108</v>
      </c>
      <c r="F774" t="str">
        <f t="shared" si="12"/>
        <v>UN 1373 / 4.2 /  / Fabrics, vegetable, n.o.s. with oil</v>
      </c>
      <c r="H774" t="s">
        <v>3646</v>
      </c>
    </row>
    <row r="775" spans="2:8" ht="17.399999999999999" customHeight="1" x14ac:dyDescent="0.25">
      <c r="B775" s="11" t="s">
        <v>923</v>
      </c>
      <c r="C775" s="11">
        <v>4.2</v>
      </c>
      <c r="D775" s="11"/>
      <c r="E775" t="s">
        <v>3111</v>
      </c>
      <c r="F775" t="str">
        <f t="shared" si="12"/>
        <v>UN 1373 / 4.2 /  / Fibres, animal, n.o.s. with oil</v>
      </c>
      <c r="H775" t="s">
        <v>3646</v>
      </c>
    </row>
    <row r="776" spans="2:8" ht="17.399999999999999" customHeight="1" x14ac:dyDescent="0.25">
      <c r="B776" s="11" t="s">
        <v>923</v>
      </c>
      <c r="C776" s="11">
        <v>4.2</v>
      </c>
      <c r="D776" s="11"/>
      <c r="E776" t="s">
        <v>3112</v>
      </c>
      <c r="F776" t="str">
        <f t="shared" si="12"/>
        <v>UN 1373 / 4.2 /  / Fibres, synthetic, n.o.s. with oil</v>
      </c>
      <c r="H776" t="s">
        <v>3646</v>
      </c>
    </row>
    <row r="777" spans="2:8" ht="17.399999999999999" customHeight="1" x14ac:dyDescent="0.25">
      <c r="B777" s="11" t="s">
        <v>923</v>
      </c>
      <c r="C777" s="11">
        <v>4.2</v>
      </c>
      <c r="D777" s="11"/>
      <c r="E777" t="s">
        <v>3113</v>
      </c>
      <c r="F777" t="str">
        <f t="shared" si="12"/>
        <v>UN 1373 / 4.2 /  / Fibres, vegetable, n.o.s. with oil</v>
      </c>
      <c r="H777" t="s">
        <v>3646</v>
      </c>
    </row>
    <row r="778" spans="2:8" ht="17.399999999999999" customHeight="1" x14ac:dyDescent="0.25">
      <c r="B778" s="11" t="s">
        <v>924</v>
      </c>
      <c r="C778" s="11">
        <v>4.2</v>
      </c>
      <c r="D778" s="11"/>
      <c r="E778" t="s">
        <v>3114</v>
      </c>
      <c r="F778" t="str">
        <f t="shared" si="12"/>
        <v>UN 1374 / 4.2 /  / Fish meal, unstabilized</v>
      </c>
      <c r="H778" t="s">
        <v>3646</v>
      </c>
    </row>
    <row r="779" spans="2:8" ht="17.399999999999999" customHeight="1" x14ac:dyDescent="0.25">
      <c r="B779" s="11" t="s">
        <v>924</v>
      </c>
      <c r="C779" s="11">
        <v>4.2</v>
      </c>
      <c r="D779" s="11"/>
      <c r="E779" t="s">
        <v>3926</v>
      </c>
      <c r="F779" t="str">
        <f t="shared" si="12"/>
        <v>UN 1374 / 4.2 /  / Fish, scrap, unstabilized</v>
      </c>
      <c r="H779" t="s">
        <v>3646</v>
      </c>
    </row>
    <row r="780" spans="2:8" ht="17.399999999999999" customHeight="1" x14ac:dyDescent="0.25">
      <c r="B780" s="11" t="s">
        <v>925</v>
      </c>
      <c r="C780" s="11">
        <v>4.2</v>
      </c>
      <c r="D780" s="11"/>
      <c r="E780" t="s">
        <v>3927</v>
      </c>
      <c r="F780" t="str">
        <f t="shared" si="12"/>
        <v>UN 1376 / 4.2 /  / Iron oxide, spent † (obtained from coal gas purification)</v>
      </c>
      <c r="H780" t="s">
        <v>3646</v>
      </c>
    </row>
    <row r="781" spans="2:8" ht="17.399999999999999" customHeight="1" x14ac:dyDescent="0.25">
      <c r="B781" s="11" t="s">
        <v>925</v>
      </c>
      <c r="C781" s="11">
        <v>4.2</v>
      </c>
      <c r="D781" s="11"/>
      <c r="E781" t="s">
        <v>3928</v>
      </c>
      <c r="F781" t="str">
        <f t="shared" si="12"/>
        <v>UN 1376 / 4.2 /  / Iron sponge, spent † (obtained from coal gas purification)</v>
      </c>
      <c r="H781" t="s">
        <v>3646</v>
      </c>
    </row>
    <row r="782" spans="2:8" ht="17.399999999999999" customHeight="1" x14ac:dyDescent="0.25">
      <c r="B782" s="11" t="s">
        <v>926</v>
      </c>
      <c r="C782" s="11">
        <v>4.2</v>
      </c>
      <c r="D782" s="11"/>
      <c r="E782" t="s">
        <v>3929</v>
      </c>
      <c r="F782" t="str">
        <f t="shared" si="12"/>
        <v>UN 1378 / 4.2 /  / Metal catalyst, wetted ★ † with a visible excess of liquid</v>
      </c>
      <c r="H782" t="s">
        <v>3646</v>
      </c>
    </row>
    <row r="783" spans="2:8" ht="17.399999999999999" customHeight="1" x14ac:dyDescent="0.25">
      <c r="B783" s="11" t="s">
        <v>927</v>
      </c>
      <c r="C783" s="11">
        <v>4.2</v>
      </c>
      <c r="D783" s="11"/>
      <c r="E783" t="s">
        <v>3930</v>
      </c>
      <c r="F783" t="str">
        <f t="shared" si="12"/>
        <v>UN 1379 / 4.2 /  / Paper, unsaturated oil treated incompletely dried (includes carbon paper)</v>
      </c>
      <c r="H783" t="s">
        <v>3646</v>
      </c>
    </row>
    <row r="784" spans="2:8" ht="17.399999999999999" customHeight="1" x14ac:dyDescent="0.25">
      <c r="B784" s="11" t="s">
        <v>928</v>
      </c>
      <c r="C784" s="11">
        <v>4.2</v>
      </c>
      <c r="D784" s="11">
        <v>6.1</v>
      </c>
      <c r="E784" t="s">
        <v>929</v>
      </c>
      <c r="F784" t="str">
        <f t="shared" si="12"/>
        <v>UN 1380 / 4.2 / 6.1 / Pentaborane</v>
      </c>
      <c r="H784" t="s">
        <v>3646</v>
      </c>
    </row>
    <row r="785" spans="2:8" ht="17.399999999999999" customHeight="1" x14ac:dyDescent="0.25">
      <c r="B785" s="11" t="s">
        <v>930</v>
      </c>
      <c r="C785" s="11">
        <v>4.2</v>
      </c>
      <c r="D785" s="11">
        <v>6.1</v>
      </c>
      <c r="E785" t="s">
        <v>3931</v>
      </c>
      <c r="F785" t="str">
        <f t="shared" si="12"/>
        <v>UN 1381 / 4.2 / 6.1 / Phosphorus, white, dry</v>
      </c>
      <c r="H785" t="s">
        <v>3646</v>
      </c>
    </row>
    <row r="786" spans="2:8" ht="17.399999999999999" customHeight="1" x14ac:dyDescent="0.25">
      <c r="B786" s="11" t="s">
        <v>930</v>
      </c>
      <c r="C786" s="11">
        <v>4.2</v>
      </c>
      <c r="D786" s="11">
        <v>6.1</v>
      </c>
      <c r="E786" t="s">
        <v>3932</v>
      </c>
      <c r="F786" t="str">
        <f t="shared" si="12"/>
        <v>UN 1381 / 4.2 / 6.1 / Phosphorus, white, in solution</v>
      </c>
      <c r="H786" t="s">
        <v>3646</v>
      </c>
    </row>
    <row r="787" spans="2:8" ht="17.399999999999999" customHeight="1" x14ac:dyDescent="0.25">
      <c r="B787" s="11" t="s">
        <v>930</v>
      </c>
      <c r="C787" s="11">
        <v>4.2</v>
      </c>
      <c r="D787" s="11">
        <v>6.1</v>
      </c>
      <c r="E787" t="s">
        <v>3117</v>
      </c>
      <c r="F787" t="str">
        <f t="shared" si="12"/>
        <v>UN 1381 / 4.2 / 6.1 / Phosphorus, white, under water</v>
      </c>
      <c r="H787" t="s">
        <v>3646</v>
      </c>
    </row>
    <row r="788" spans="2:8" ht="17.399999999999999" customHeight="1" x14ac:dyDescent="0.25">
      <c r="B788" s="11" t="s">
        <v>930</v>
      </c>
      <c r="C788" s="11">
        <v>4.2</v>
      </c>
      <c r="D788" s="11">
        <v>6.1</v>
      </c>
      <c r="E788" t="s">
        <v>3933</v>
      </c>
      <c r="F788" t="str">
        <f t="shared" si="12"/>
        <v>UN 1381 / 4.2 / 6.1 / Phosphorus, yellow, dry</v>
      </c>
      <c r="H788" t="s">
        <v>3646</v>
      </c>
    </row>
    <row r="789" spans="2:8" ht="17.399999999999999" customHeight="1" x14ac:dyDescent="0.25">
      <c r="B789" s="11" t="s">
        <v>930</v>
      </c>
      <c r="C789" s="11">
        <v>4.2</v>
      </c>
      <c r="D789" s="11">
        <v>6.1</v>
      </c>
      <c r="E789" t="s">
        <v>3116</v>
      </c>
      <c r="F789" t="str">
        <f t="shared" si="12"/>
        <v>UN 1381 / 4.2 / 6.1 / Phosphorus, yellow, in solution</v>
      </c>
      <c r="H789" t="s">
        <v>3646</v>
      </c>
    </row>
    <row r="790" spans="2:8" ht="17.399999999999999" customHeight="1" x14ac:dyDescent="0.25">
      <c r="B790" s="11" t="s">
        <v>930</v>
      </c>
      <c r="C790" s="11">
        <v>4.2</v>
      </c>
      <c r="D790" s="11">
        <v>6.1</v>
      </c>
      <c r="E790" t="s">
        <v>3115</v>
      </c>
      <c r="F790" t="str">
        <f t="shared" si="12"/>
        <v>UN 1381 / 4.2 / 6.1 / Phosphorus, yellow, under water</v>
      </c>
      <c r="H790" t="s">
        <v>3646</v>
      </c>
    </row>
    <row r="791" spans="2:8" ht="17.399999999999999" customHeight="1" x14ac:dyDescent="0.25">
      <c r="B791" s="11" t="s">
        <v>931</v>
      </c>
      <c r="C791" s="11">
        <v>4.2</v>
      </c>
      <c r="D791" s="11"/>
      <c r="E791" t="s">
        <v>3934</v>
      </c>
      <c r="F791" t="str">
        <f t="shared" si="12"/>
        <v>UN 1382 / 4.2 /  / Potassium sulphide † with less than 30% water of crystallization</v>
      </c>
      <c r="H791" t="s">
        <v>3646</v>
      </c>
    </row>
    <row r="792" spans="2:8" ht="17.399999999999999" customHeight="1" x14ac:dyDescent="0.25">
      <c r="B792" s="11" t="s">
        <v>931</v>
      </c>
      <c r="C792" s="11">
        <v>4.2</v>
      </c>
      <c r="D792" s="11"/>
      <c r="E792" t="s">
        <v>3935</v>
      </c>
      <c r="F792" t="str">
        <f t="shared" si="12"/>
        <v>UN 1382 / 4.2 /  / Potassium sulphide, anhydrous †</v>
      </c>
    </row>
    <row r="793" spans="2:8" ht="17.399999999999999" customHeight="1" x14ac:dyDescent="0.25">
      <c r="B793" s="11" t="s">
        <v>932</v>
      </c>
      <c r="C793" s="11">
        <v>4.2</v>
      </c>
      <c r="D793" s="11"/>
      <c r="E793" t="s">
        <v>3936</v>
      </c>
      <c r="F793" t="str">
        <f t="shared" si="12"/>
        <v>UN 1383 / 4.2 /  / Pyrophoric alloy, n.o.s. ★</v>
      </c>
      <c r="H793" t="s">
        <v>3646</v>
      </c>
    </row>
    <row r="794" spans="2:8" ht="17.399999999999999" customHeight="1" x14ac:dyDescent="0.25">
      <c r="B794" s="11" t="s">
        <v>932</v>
      </c>
      <c r="C794" s="11">
        <v>4.2</v>
      </c>
      <c r="D794" s="11"/>
      <c r="E794" t="s">
        <v>3937</v>
      </c>
      <c r="F794" t="str">
        <f t="shared" si="12"/>
        <v>UN 1383 / 4.2 /  / Pyrophoric metal, n.o.s. ★</v>
      </c>
      <c r="H794" t="s">
        <v>3646</v>
      </c>
    </row>
    <row r="795" spans="2:8" ht="17.399999999999999" customHeight="1" x14ac:dyDescent="0.25">
      <c r="B795" s="11" t="s">
        <v>933</v>
      </c>
      <c r="C795" s="11">
        <v>4.2</v>
      </c>
      <c r="D795" s="11"/>
      <c r="E795" t="s">
        <v>3118</v>
      </c>
      <c r="F795" t="str">
        <f t="shared" si="12"/>
        <v>UN 1384 / 4.2 /  / Sodium dithionite</v>
      </c>
      <c r="H795" t="s">
        <v>3646</v>
      </c>
    </row>
    <row r="796" spans="2:8" ht="17.399999999999999" customHeight="1" x14ac:dyDescent="0.25">
      <c r="B796" s="11" t="s">
        <v>933</v>
      </c>
      <c r="C796" s="11">
        <v>4.2</v>
      </c>
      <c r="D796" s="11"/>
      <c r="E796" t="s">
        <v>3938</v>
      </c>
      <c r="F796" t="str">
        <f t="shared" si="12"/>
        <v>UN 1384 / 4.2 /  / Sodium hydrosulphite</v>
      </c>
      <c r="H796" t="s">
        <v>3646</v>
      </c>
    </row>
    <row r="797" spans="2:8" ht="17.399999999999999" customHeight="1" x14ac:dyDescent="0.25">
      <c r="B797" s="11" t="s">
        <v>934</v>
      </c>
      <c r="C797" s="11">
        <v>4.2</v>
      </c>
      <c r="D797" s="11"/>
      <c r="E797" t="s">
        <v>3939</v>
      </c>
      <c r="F797" t="str">
        <f t="shared" si="12"/>
        <v>UN 1385 / 4.2 /  / Sodium sulphide † with less than 30% water of crystallization</v>
      </c>
      <c r="H797" t="s">
        <v>3646</v>
      </c>
    </row>
    <row r="798" spans="2:8" ht="17.399999999999999" customHeight="1" x14ac:dyDescent="0.25">
      <c r="B798" s="11" t="s">
        <v>934</v>
      </c>
      <c r="C798" s="11">
        <v>4.2</v>
      </c>
      <c r="D798" s="11"/>
      <c r="E798" t="s">
        <v>3940</v>
      </c>
      <c r="F798" t="str">
        <f t="shared" si="12"/>
        <v>UN 1385 / 4.2 /  / Sodium sulphide, anhydrous †</v>
      </c>
      <c r="H798" t="s">
        <v>3646</v>
      </c>
    </row>
    <row r="799" spans="2:8" ht="17.399999999999999" customHeight="1" x14ac:dyDescent="0.25">
      <c r="B799" s="11" t="s">
        <v>935</v>
      </c>
      <c r="C799" s="11">
        <v>4.2</v>
      </c>
      <c r="D799" s="11"/>
      <c r="E799" t="s">
        <v>3941</v>
      </c>
      <c r="F799" t="str">
        <f t="shared" si="12"/>
        <v>UN 1386 / 4.2 /  / Seed cake with more than 1.5% oil and 11% or less moisture</v>
      </c>
      <c r="H799" t="s">
        <v>3646</v>
      </c>
    </row>
    <row r="800" spans="2:8" ht="17.399999999999999" customHeight="1" x14ac:dyDescent="0.25">
      <c r="B800" s="11" t="s">
        <v>936</v>
      </c>
      <c r="C800" s="11">
        <v>4.2</v>
      </c>
      <c r="D800" s="11"/>
      <c r="E800" t="s">
        <v>3942</v>
      </c>
      <c r="F800" t="str">
        <f t="shared" si="12"/>
        <v>UN 1387 / 4.2 /  / Wool waste, wet</v>
      </c>
      <c r="H800" t="s">
        <v>3646</v>
      </c>
    </row>
    <row r="801" spans="2:8" ht="17.399999999999999" customHeight="1" x14ac:dyDescent="0.25">
      <c r="B801" s="11" t="s">
        <v>937</v>
      </c>
      <c r="C801" s="11">
        <v>4.3</v>
      </c>
      <c r="D801" s="11"/>
      <c r="E801" t="s">
        <v>3943</v>
      </c>
      <c r="F801" t="str">
        <f t="shared" si="12"/>
        <v>UN 1389 / 4.3 /  / Alkali metal amalgam, liquid</v>
      </c>
      <c r="H801" t="s">
        <v>3646</v>
      </c>
    </row>
    <row r="802" spans="2:8" ht="17.399999999999999" customHeight="1" x14ac:dyDescent="0.25">
      <c r="B802" s="11" t="s">
        <v>938</v>
      </c>
      <c r="C802" s="11">
        <v>4.3</v>
      </c>
      <c r="D802" s="11"/>
      <c r="E802" t="s">
        <v>939</v>
      </c>
      <c r="F802" t="str">
        <f t="shared" si="12"/>
        <v>UN 1390 / 4.3 /  / Alkali metal amides</v>
      </c>
      <c r="H802" t="s">
        <v>3646</v>
      </c>
    </row>
    <row r="803" spans="2:8" ht="17.399999999999999" customHeight="1" x14ac:dyDescent="0.25">
      <c r="B803" s="11" t="s">
        <v>940</v>
      </c>
      <c r="C803" s="11">
        <v>4.3</v>
      </c>
      <c r="D803" s="11"/>
      <c r="E803" t="s">
        <v>3944</v>
      </c>
      <c r="F803" t="str">
        <f t="shared" si="12"/>
        <v>UN 1391 / 4.3 /  / Alkali metal dispersion</v>
      </c>
      <c r="H803" t="s">
        <v>3646</v>
      </c>
    </row>
    <row r="804" spans="2:8" ht="17.399999999999999" customHeight="1" x14ac:dyDescent="0.25">
      <c r="B804" s="11" t="s">
        <v>940</v>
      </c>
      <c r="C804" s="11">
        <v>4.3</v>
      </c>
      <c r="D804" s="11"/>
      <c r="E804" t="s">
        <v>3945</v>
      </c>
      <c r="F804" t="str">
        <f t="shared" si="12"/>
        <v>UN 1391 / 4.3 /  / Alkaline earth metal dispersion</v>
      </c>
      <c r="H804" t="s">
        <v>3646</v>
      </c>
    </row>
    <row r="805" spans="2:8" ht="17.399999999999999" customHeight="1" x14ac:dyDescent="0.25">
      <c r="B805" s="11" t="s">
        <v>941</v>
      </c>
      <c r="C805" s="11">
        <v>4.3</v>
      </c>
      <c r="D805" s="11"/>
      <c r="E805" t="s">
        <v>3946</v>
      </c>
      <c r="F805" t="str">
        <f t="shared" si="12"/>
        <v>UN 1392 / 4.3 /  / Alkaline earth metal amalgam, liquid</v>
      </c>
      <c r="H805" t="s">
        <v>3646</v>
      </c>
    </row>
    <row r="806" spans="2:8" ht="17.399999999999999" customHeight="1" x14ac:dyDescent="0.25">
      <c r="B806" s="11" t="s">
        <v>942</v>
      </c>
      <c r="C806" s="11">
        <v>4.3</v>
      </c>
      <c r="D806" s="11"/>
      <c r="E806" t="s">
        <v>3947</v>
      </c>
      <c r="F806" t="str">
        <f t="shared" si="12"/>
        <v>UN 1393 / 4.3 /  / Alkaline earth metal alloy, n.o.s.</v>
      </c>
      <c r="H806" t="s">
        <v>3646</v>
      </c>
    </row>
    <row r="807" spans="2:8" ht="17.399999999999999" customHeight="1" x14ac:dyDescent="0.25">
      <c r="B807" s="11" t="s">
        <v>943</v>
      </c>
      <c r="C807" s="11">
        <v>4.3</v>
      </c>
      <c r="D807" s="11"/>
      <c r="E807" t="s">
        <v>944</v>
      </c>
      <c r="F807" t="str">
        <f t="shared" si="12"/>
        <v>UN 1394 / 4.3 /  / Aluminium carbide</v>
      </c>
      <c r="H807" t="s">
        <v>3646</v>
      </c>
    </row>
    <row r="808" spans="2:8" ht="17.399999999999999" customHeight="1" x14ac:dyDescent="0.25">
      <c r="B808" s="11" t="s">
        <v>945</v>
      </c>
      <c r="C808" s="11">
        <v>4.3</v>
      </c>
      <c r="D808" s="11">
        <v>6.1</v>
      </c>
      <c r="E808" t="s">
        <v>3948</v>
      </c>
      <c r="F808" t="str">
        <f t="shared" si="12"/>
        <v>UN 1395 / 4.3 / 6.1 / Aluminium ferrosilicon powder</v>
      </c>
      <c r="H808" t="s">
        <v>3646</v>
      </c>
    </row>
    <row r="809" spans="2:8" ht="17.399999999999999" customHeight="1" x14ac:dyDescent="0.25">
      <c r="B809" s="11" t="s">
        <v>946</v>
      </c>
      <c r="C809" s="11">
        <v>4.3</v>
      </c>
      <c r="D809" s="11"/>
      <c r="E809" t="s">
        <v>3949</v>
      </c>
      <c r="F809" t="str">
        <f t="shared" si="12"/>
        <v>UN 1396 / 4.3 /  / Aluminium powder, uncoated †</v>
      </c>
      <c r="H809" t="s">
        <v>3646</v>
      </c>
    </row>
    <row r="810" spans="2:8" ht="17.399999999999999" customHeight="1" x14ac:dyDescent="0.25">
      <c r="B810" s="11" t="s">
        <v>947</v>
      </c>
      <c r="C810" s="11">
        <v>4.3</v>
      </c>
      <c r="D810" s="11">
        <v>6.1</v>
      </c>
      <c r="E810" t="s">
        <v>948</v>
      </c>
      <c r="F810" t="str">
        <f t="shared" si="12"/>
        <v>UN 1397 / 4.3 / 6.1 / Aluminium phosphide</v>
      </c>
      <c r="H810" t="s">
        <v>3646</v>
      </c>
    </row>
    <row r="811" spans="2:8" ht="17.399999999999999" customHeight="1" x14ac:dyDescent="0.25">
      <c r="B811" s="11" t="s">
        <v>949</v>
      </c>
      <c r="C811" s="11">
        <v>4.3</v>
      </c>
      <c r="D811" s="11"/>
      <c r="E811" t="s">
        <v>3950</v>
      </c>
      <c r="F811" t="str">
        <f t="shared" si="12"/>
        <v>UN 1398 / 4.3 /  / Aluminium silicon powder, uncoated</v>
      </c>
      <c r="H811" t="s">
        <v>3646</v>
      </c>
    </row>
    <row r="812" spans="2:8" ht="17.399999999999999" customHeight="1" x14ac:dyDescent="0.25">
      <c r="B812" s="11" t="s">
        <v>950</v>
      </c>
      <c r="C812" s="11">
        <v>4.3</v>
      </c>
      <c r="D812" s="11"/>
      <c r="E812" t="s">
        <v>951</v>
      </c>
      <c r="F812" t="str">
        <f t="shared" si="12"/>
        <v>UN 1400 / 4.3 /  / Barium</v>
      </c>
      <c r="H812" t="s">
        <v>3646</v>
      </c>
    </row>
    <row r="813" spans="2:8" ht="17.399999999999999" customHeight="1" x14ac:dyDescent="0.25">
      <c r="B813" s="11" t="s">
        <v>952</v>
      </c>
      <c r="C813" s="11">
        <v>4.3</v>
      </c>
      <c r="D813" s="11"/>
      <c r="E813" t="s">
        <v>953</v>
      </c>
      <c r="F813" t="str">
        <f t="shared" si="12"/>
        <v>UN 1401 / 4.3 /  / Calcium</v>
      </c>
      <c r="H813" t="s">
        <v>3646</v>
      </c>
    </row>
    <row r="814" spans="2:8" ht="17.399999999999999" customHeight="1" x14ac:dyDescent="0.25">
      <c r="B814" s="11" t="s">
        <v>954</v>
      </c>
      <c r="C814" s="11">
        <v>4.3</v>
      </c>
      <c r="D814" s="11"/>
      <c r="E814" t="s">
        <v>955</v>
      </c>
      <c r="F814" t="str">
        <f t="shared" si="12"/>
        <v>UN 1402 / 4.3 /  / Calcium carbide</v>
      </c>
      <c r="H814" t="s">
        <v>3646</v>
      </c>
    </row>
    <row r="815" spans="2:8" ht="17.399999999999999" customHeight="1" x14ac:dyDescent="0.25">
      <c r="B815" s="11" t="s">
        <v>956</v>
      </c>
      <c r="C815" s="11">
        <v>4.3</v>
      </c>
      <c r="D815" s="11"/>
      <c r="E815" t="s">
        <v>3951</v>
      </c>
      <c r="F815" t="str">
        <f t="shared" si="12"/>
        <v>UN 1403 / 4.3 /  / Calcium cyanamide with more than 0.1% calcium carbide</v>
      </c>
      <c r="H815" t="s">
        <v>3646</v>
      </c>
    </row>
    <row r="816" spans="2:8" ht="17.399999999999999" customHeight="1" x14ac:dyDescent="0.25">
      <c r="B816" s="11" t="s">
        <v>957</v>
      </c>
      <c r="C816" s="11">
        <v>4.3</v>
      </c>
      <c r="D816" s="11"/>
      <c r="E816" t="s">
        <v>958</v>
      </c>
      <c r="F816" t="str">
        <f t="shared" si="12"/>
        <v>UN 1404 / 4.3 /  / Calcium hydride</v>
      </c>
      <c r="H816" t="s">
        <v>3646</v>
      </c>
    </row>
    <row r="817" spans="2:8" ht="17.399999999999999" customHeight="1" x14ac:dyDescent="0.25">
      <c r="B817" s="11" t="s">
        <v>959</v>
      </c>
      <c r="C817" s="11">
        <v>4.3</v>
      </c>
      <c r="D817" s="11"/>
      <c r="E817" t="s">
        <v>960</v>
      </c>
      <c r="F817" t="str">
        <f t="shared" si="12"/>
        <v>UN 1405 / 4.3 /  / Calcium silicide</v>
      </c>
      <c r="H817" t="s">
        <v>3646</v>
      </c>
    </row>
    <row r="818" spans="2:8" ht="17.399999999999999" customHeight="1" x14ac:dyDescent="0.25">
      <c r="B818" s="11" t="s">
        <v>961</v>
      </c>
      <c r="C818" s="11">
        <v>4.3</v>
      </c>
      <c r="D818" s="11"/>
      <c r="E818" t="s">
        <v>3952</v>
      </c>
      <c r="F818" t="str">
        <f t="shared" si="12"/>
        <v>UN 1407 / 4.3 /  / Caesium</v>
      </c>
      <c r="H818" t="s">
        <v>3646</v>
      </c>
    </row>
    <row r="819" spans="2:8" ht="17.399999999999999" customHeight="1" x14ac:dyDescent="0.25">
      <c r="B819" s="11" t="s">
        <v>962</v>
      </c>
      <c r="C819" s="11">
        <v>4.3</v>
      </c>
      <c r="D819" s="11">
        <v>6.1</v>
      </c>
      <c r="E819" t="s">
        <v>3953</v>
      </c>
      <c r="F819" t="str">
        <f t="shared" si="12"/>
        <v>UN 1408 / 4.3 / 6.1 / Ferrosilicon with 30% or more but less than 90% silicon</v>
      </c>
      <c r="H819" t="s">
        <v>3646</v>
      </c>
    </row>
    <row r="820" spans="2:8" ht="17.399999999999999" customHeight="1" x14ac:dyDescent="0.25">
      <c r="B820" s="11" t="s">
        <v>963</v>
      </c>
      <c r="C820" s="11">
        <v>4.3</v>
      </c>
      <c r="D820" s="11"/>
      <c r="E820" t="s">
        <v>3954</v>
      </c>
      <c r="F820" t="str">
        <f t="shared" si="12"/>
        <v>UN 1409 / 4.3 /  / Metal hydrides, water-reactive, n.o.s. ★</v>
      </c>
      <c r="H820" t="s">
        <v>3646</v>
      </c>
    </row>
    <row r="821" spans="2:8" ht="17.399999999999999" customHeight="1" x14ac:dyDescent="0.25">
      <c r="B821" s="11" t="s">
        <v>964</v>
      </c>
      <c r="C821" s="11">
        <v>4.3</v>
      </c>
      <c r="D821" s="11"/>
      <c r="E821" t="s">
        <v>965</v>
      </c>
      <c r="F821" t="str">
        <f t="shared" si="12"/>
        <v>UN 1410 / 4.3 /  / Lithium aluminium hydride</v>
      </c>
      <c r="H821" t="s">
        <v>3646</v>
      </c>
    </row>
    <row r="822" spans="2:8" ht="17.399999999999999" customHeight="1" x14ac:dyDescent="0.25">
      <c r="B822" s="11" t="s">
        <v>966</v>
      </c>
      <c r="C822" s="11">
        <v>4.3</v>
      </c>
      <c r="D822" s="11">
        <v>3</v>
      </c>
      <c r="E822" t="s">
        <v>967</v>
      </c>
      <c r="F822" t="str">
        <f t="shared" si="12"/>
        <v>UN 1411 / 4.3 / 3 / Lithium aluminium hydride, ethereal</v>
      </c>
      <c r="H822" t="s">
        <v>3646</v>
      </c>
    </row>
    <row r="823" spans="2:8" ht="17.399999999999999" customHeight="1" x14ac:dyDescent="0.25">
      <c r="B823" s="11" t="s">
        <v>968</v>
      </c>
      <c r="C823" s="11">
        <v>4.3</v>
      </c>
      <c r="D823" s="11"/>
      <c r="E823" t="s">
        <v>969</v>
      </c>
      <c r="F823" t="str">
        <f t="shared" si="12"/>
        <v>UN 1413 / 4.3 /  / Lithium borohydride</v>
      </c>
      <c r="H823" t="s">
        <v>3646</v>
      </c>
    </row>
    <row r="824" spans="2:8" ht="17.399999999999999" customHeight="1" x14ac:dyDescent="0.25">
      <c r="B824" s="11" t="s">
        <v>970</v>
      </c>
      <c r="C824" s="11">
        <v>4.3</v>
      </c>
      <c r="D824" s="11"/>
      <c r="E824" t="s">
        <v>971</v>
      </c>
      <c r="F824" t="str">
        <f t="shared" si="12"/>
        <v>UN 1414 / 4.3 /  / Lithium hydride</v>
      </c>
      <c r="H824" t="s">
        <v>3646</v>
      </c>
    </row>
    <row r="825" spans="2:8" ht="17.399999999999999" customHeight="1" x14ac:dyDescent="0.25">
      <c r="B825" s="11" t="s">
        <v>972</v>
      </c>
      <c r="C825" s="11">
        <v>4.3</v>
      </c>
      <c r="D825" s="11"/>
      <c r="E825" t="s">
        <v>973</v>
      </c>
      <c r="F825" t="str">
        <f t="shared" si="12"/>
        <v>UN 1415 / 4.3 /  / Lithium</v>
      </c>
      <c r="H825" t="s">
        <v>3646</v>
      </c>
    </row>
    <row r="826" spans="2:8" ht="17.399999999999999" customHeight="1" x14ac:dyDescent="0.25">
      <c r="B826" s="11" t="s">
        <v>974</v>
      </c>
      <c r="C826" s="11">
        <v>4.3</v>
      </c>
      <c r="D826" s="11"/>
      <c r="E826" t="s">
        <v>3955</v>
      </c>
      <c r="F826" t="str">
        <f t="shared" si="12"/>
        <v>UN 1417 / 4.3 /  / Lithium silicon †</v>
      </c>
      <c r="H826" t="s">
        <v>3646</v>
      </c>
    </row>
    <row r="827" spans="2:8" ht="17.399999999999999" customHeight="1" x14ac:dyDescent="0.25">
      <c r="B827" s="11" t="s">
        <v>975</v>
      </c>
      <c r="C827" s="11">
        <v>4.3</v>
      </c>
      <c r="D827" s="11">
        <v>4.2</v>
      </c>
      <c r="E827" t="s">
        <v>3956</v>
      </c>
      <c r="F827" t="str">
        <f t="shared" si="12"/>
        <v>UN 1418 / 4.3 / 4.2 / Magnesium alloys powder</v>
      </c>
      <c r="H827" t="s">
        <v>3646</v>
      </c>
    </row>
    <row r="828" spans="2:8" ht="17.399999999999999" customHeight="1" x14ac:dyDescent="0.25">
      <c r="B828" s="11" t="s">
        <v>975</v>
      </c>
      <c r="C828" s="11">
        <v>4.3</v>
      </c>
      <c r="D828" s="11">
        <v>4.2</v>
      </c>
      <c r="E828" t="s">
        <v>3957</v>
      </c>
      <c r="F828" t="str">
        <f t="shared" si="12"/>
        <v>UN 1418 / 4.3 / 4.2 / Magnesium powder</v>
      </c>
      <c r="H828" t="s">
        <v>3646</v>
      </c>
    </row>
    <row r="829" spans="2:8" ht="17.399999999999999" customHeight="1" x14ac:dyDescent="0.25">
      <c r="B829" s="11" t="s">
        <v>976</v>
      </c>
      <c r="C829" s="11">
        <v>4.3</v>
      </c>
      <c r="D829" s="11">
        <v>6.1</v>
      </c>
      <c r="E829" t="s">
        <v>977</v>
      </c>
      <c r="F829" t="str">
        <f t="shared" si="12"/>
        <v>UN 1419 / 4.3 / 6.1 / Magnesium aluminium phosphide</v>
      </c>
      <c r="H829" t="s">
        <v>3646</v>
      </c>
    </row>
    <row r="830" spans="2:8" ht="17.399999999999999" customHeight="1" x14ac:dyDescent="0.25">
      <c r="B830" s="11" t="s">
        <v>978</v>
      </c>
      <c r="C830" s="11">
        <v>4.3</v>
      </c>
      <c r="D830" s="11"/>
      <c r="E830" t="s">
        <v>3958</v>
      </c>
      <c r="F830" t="str">
        <f t="shared" si="12"/>
        <v>UN 1420 / 4.3 /  / Potassium metal alloys, liquid</v>
      </c>
      <c r="H830" t="s">
        <v>3646</v>
      </c>
    </row>
    <row r="831" spans="2:8" ht="17.399999999999999" customHeight="1" x14ac:dyDescent="0.25">
      <c r="B831" s="11" t="s">
        <v>979</v>
      </c>
      <c r="C831" s="11">
        <v>4.3</v>
      </c>
      <c r="D831" s="11"/>
      <c r="E831" t="s">
        <v>3959</v>
      </c>
      <c r="F831" t="str">
        <f t="shared" si="12"/>
        <v>UN 1421 / 4.3 /  / Alkali metal alloy, liquid, n.o.s.</v>
      </c>
      <c r="H831" t="s">
        <v>3646</v>
      </c>
    </row>
    <row r="832" spans="2:8" ht="17.399999999999999" customHeight="1" x14ac:dyDescent="0.25">
      <c r="B832" s="11" t="s">
        <v>980</v>
      </c>
      <c r="C832" s="11">
        <v>4.3</v>
      </c>
      <c r="D832" s="11"/>
      <c r="E832" t="s">
        <v>3960</v>
      </c>
      <c r="F832" t="str">
        <f t="shared" si="12"/>
        <v>UN 1422 / 4.3 /  / Potassium sodium alloys, liquid</v>
      </c>
      <c r="H832" t="s">
        <v>3646</v>
      </c>
    </row>
    <row r="833" spans="2:8" ht="17.399999999999999" customHeight="1" x14ac:dyDescent="0.25">
      <c r="B833" s="11" t="s">
        <v>981</v>
      </c>
      <c r="C833" s="11">
        <v>4.3</v>
      </c>
      <c r="D833" s="11"/>
      <c r="E833" t="s">
        <v>982</v>
      </c>
      <c r="F833" t="str">
        <f t="shared" si="12"/>
        <v>UN 1423 / 4.3 /  / Rubidium</v>
      </c>
      <c r="H833" t="s">
        <v>3646</v>
      </c>
    </row>
    <row r="834" spans="2:8" ht="17.399999999999999" customHeight="1" x14ac:dyDescent="0.25">
      <c r="B834" s="11" t="s">
        <v>983</v>
      </c>
      <c r="C834" s="11">
        <v>4.3</v>
      </c>
      <c r="D834" s="11"/>
      <c r="E834" t="s">
        <v>984</v>
      </c>
      <c r="F834" t="str">
        <f t="shared" si="12"/>
        <v>UN 1426 / 4.3 /  / Sodium borohydride</v>
      </c>
      <c r="H834" t="s">
        <v>3646</v>
      </c>
    </row>
    <row r="835" spans="2:8" ht="17.399999999999999" customHeight="1" x14ac:dyDescent="0.25">
      <c r="B835" s="11" t="s">
        <v>985</v>
      </c>
      <c r="C835" s="11">
        <v>4.3</v>
      </c>
      <c r="D835" s="11"/>
      <c r="E835" t="s">
        <v>986</v>
      </c>
      <c r="F835" t="str">
        <f t="shared" ref="F835:F898" si="13">_xlfn.TEXTJOIN(" / ",FALSE,B835:E835)</f>
        <v>UN 1427 / 4.3 /  / Sodium hydride</v>
      </c>
      <c r="H835" t="s">
        <v>3646</v>
      </c>
    </row>
    <row r="836" spans="2:8" ht="17.399999999999999" customHeight="1" x14ac:dyDescent="0.25">
      <c r="B836" s="11" t="s">
        <v>987</v>
      </c>
      <c r="C836" s="11">
        <v>4.3</v>
      </c>
      <c r="D836" s="11"/>
      <c r="E836" t="s">
        <v>988</v>
      </c>
      <c r="F836" t="str">
        <f t="shared" si="13"/>
        <v>UN 1428 / 4.3 /  / Sodium</v>
      </c>
      <c r="H836" t="s">
        <v>3646</v>
      </c>
    </row>
    <row r="837" spans="2:8" ht="17.399999999999999" customHeight="1" x14ac:dyDescent="0.25">
      <c r="B837" s="11" t="s">
        <v>989</v>
      </c>
      <c r="C837" s="11">
        <v>4.2</v>
      </c>
      <c r="D837" s="11">
        <v>8</v>
      </c>
      <c r="E837" t="s">
        <v>990</v>
      </c>
      <c r="F837" t="str">
        <f t="shared" si="13"/>
        <v>UN 1431 / 4.2 / 8 / Sodium methylate</v>
      </c>
      <c r="H837" t="s">
        <v>3646</v>
      </c>
    </row>
    <row r="838" spans="2:8" ht="17.399999999999999" customHeight="1" x14ac:dyDescent="0.25">
      <c r="B838" s="11" t="s">
        <v>991</v>
      </c>
      <c r="C838" s="11">
        <v>4.3</v>
      </c>
      <c r="D838" s="11">
        <v>6.1</v>
      </c>
      <c r="E838" t="s">
        <v>992</v>
      </c>
      <c r="F838" t="str">
        <f t="shared" si="13"/>
        <v>UN 1432 / 4.3 / 6.1 / Sodium phosphide</v>
      </c>
      <c r="H838" t="s">
        <v>3646</v>
      </c>
    </row>
    <row r="839" spans="2:8" ht="17.399999999999999" customHeight="1" x14ac:dyDescent="0.25">
      <c r="B839" s="11" t="s">
        <v>993</v>
      </c>
      <c r="C839" s="11">
        <v>4.3</v>
      </c>
      <c r="D839" s="11"/>
      <c r="E839" t="s">
        <v>3961</v>
      </c>
      <c r="F839" t="str">
        <f t="shared" si="13"/>
        <v>UN 1433 / 4.3 /  / Stannic phosphides</v>
      </c>
      <c r="H839" t="s">
        <v>3646</v>
      </c>
    </row>
    <row r="840" spans="2:8" ht="17.399999999999999" customHeight="1" x14ac:dyDescent="0.25">
      <c r="B840" s="11" t="s">
        <v>994</v>
      </c>
      <c r="C840" s="11">
        <v>4.3</v>
      </c>
      <c r="D840" s="11"/>
      <c r="E840" t="s">
        <v>3962</v>
      </c>
      <c r="F840" t="str">
        <f t="shared" si="13"/>
        <v>UN 1435 / 4.3 /  / Zinc ashes</v>
      </c>
      <c r="H840" t="s">
        <v>3646</v>
      </c>
    </row>
    <row r="841" spans="2:8" ht="17.399999999999999" customHeight="1" x14ac:dyDescent="0.25">
      <c r="B841" s="11" t="s">
        <v>995</v>
      </c>
      <c r="C841" s="11">
        <v>4.3</v>
      </c>
      <c r="D841" s="11">
        <v>4.2</v>
      </c>
      <c r="E841" t="s">
        <v>3120</v>
      </c>
      <c r="F841" t="str">
        <f t="shared" si="13"/>
        <v>UN 1436 / 4.3 / 4.2 / Zinc dust</v>
      </c>
      <c r="H841" t="s">
        <v>3646</v>
      </c>
    </row>
    <row r="842" spans="2:8" ht="17.399999999999999" customHeight="1" x14ac:dyDescent="0.25">
      <c r="B842" s="11" t="s">
        <v>995</v>
      </c>
      <c r="C842" s="11">
        <v>4.3</v>
      </c>
      <c r="D842" s="11">
        <v>4.2</v>
      </c>
      <c r="E842" t="s">
        <v>3119</v>
      </c>
      <c r="F842" t="str">
        <f t="shared" si="13"/>
        <v>UN 1436 / 4.3 / 4.2 / Zinc powder</v>
      </c>
      <c r="H842" t="s">
        <v>3646</v>
      </c>
    </row>
    <row r="843" spans="2:8" ht="17.399999999999999" customHeight="1" x14ac:dyDescent="0.25">
      <c r="B843" s="11" t="s">
        <v>996</v>
      </c>
      <c r="C843" s="11">
        <v>4.0999999999999996</v>
      </c>
      <c r="D843" s="11"/>
      <c r="E843" t="s">
        <v>997</v>
      </c>
      <c r="F843" t="str">
        <f t="shared" si="13"/>
        <v>UN 1437 / 4.1 /  / Zirconium hydride</v>
      </c>
      <c r="H843" t="s">
        <v>3646</v>
      </c>
    </row>
    <row r="844" spans="2:8" ht="17.399999999999999" customHeight="1" x14ac:dyDescent="0.25">
      <c r="B844" s="11" t="s">
        <v>998</v>
      </c>
      <c r="C844" s="11">
        <v>5.0999999999999996</v>
      </c>
      <c r="D844" s="11"/>
      <c r="E844" t="s">
        <v>999</v>
      </c>
      <c r="F844" t="str">
        <f t="shared" si="13"/>
        <v>UN 1438 / 5.1 /  / Aluminium nitrate</v>
      </c>
      <c r="H844" t="s">
        <v>3646</v>
      </c>
    </row>
    <row r="845" spans="2:8" ht="17.399999999999999" customHeight="1" x14ac:dyDescent="0.25">
      <c r="B845" s="11" t="s">
        <v>1000</v>
      </c>
      <c r="C845" s="11">
        <v>5.0999999999999996</v>
      </c>
      <c r="D845" s="11"/>
      <c r="E845" t="s">
        <v>1001</v>
      </c>
      <c r="F845" t="str">
        <f t="shared" si="13"/>
        <v>UN 1439 / 5.1 /  / Ammonium dichromate</v>
      </c>
      <c r="H845" t="s">
        <v>3646</v>
      </c>
    </row>
    <row r="846" spans="2:8" ht="17.399999999999999" customHeight="1" x14ac:dyDescent="0.25">
      <c r="B846" s="11" t="s">
        <v>1002</v>
      </c>
      <c r="C846" s="11">
        <v>5.0999999999999996</v>
      </c>
      <c r="D846" s="11"/>
      <c r="E846" t="s">
        <v>358</v>
      </c>
      <c r="F846" t="str">
        <f t="shared" si="13"/>
        <v>UN 1442 / 5.1 /  / Ammonium perchlorate</v>
      </c>
      <c r="H846" t="s">
        <v>3646</v>
      </c>
    </row>
    <row r="847" spans="2:8" ht="17.399999999999999" customHeight="1" x14ac:dyDescent="0.25">
      <c r="B847" s="11" t="s">
        <v>1003</v>
      </c>
      <c r="C847" s="11">
        <v>5.0999999999999996</v>
      </c>
      <c r="D847" s="11"/>
      <c r="E847" t="s">
        <v>3963</v>
      </c>
      <c r="F847" t="str">
        <f t="shared" si="13"/>
        <v>UN 1444 / 5.1 /  / Ammonium persulphate</v>
      </c>
      <c r="H847" t="s">
        <v>3646</v>
      </c>
    </row>
    <row r="848" spans="2:8" ht="17.399999999999999" customHeight="1" x14ac:dyDescent="0.25">
      <c r="B848" s="11" t="s">
        <v>1004</v>
      </c>
      <c r="C848" s="11">
        <v>5.0999999999999996</v>
      </c>
      <c r="D848" s="11">
        <v>6.1</v>
      </c>
      <c r="E848" t="s">
        <v>3964</v>
      </c>
      <c r="F848" t="str">
        <f t="shared" si="13"/>
        <v>UN 1445 / 5.1 / 6.1 / Barium chlorate, solid</v>
      </c>
      <c r="H848" t="s">
        <v>3646</v>
      </c>
    </row>
    <row r="849" spans="2:8" ht="17.399999999999999" customHeight="1" x14ac:dyDescent="0.25">
      <c r="B849" s="11" t="s">
        <v>1005</v>
      </c>
      <c r="C849" s="11">
        <v>5.0999999999999996</v>
      </c>
      <c r="D849" s="11">
        <v>6.1</v>
      </c>
      <c r="E849" t="s">
        <v>1006</v>
      </c>
      <c r="F849" t="str">
        <f t="shared" si="13"/>
        <v>UN 1446 / 5.1 / 6.1 / Barium nitrate</v>
      </c>
      <c r="H849" t="s">
        <v>3646</v>
      </c>
    </row>
    <row r="850" spans="2:8" ht="17.399999999999999" customHeight="1" x14ac:dyDescent="0.25">
      <c r="B850" s="11" t="s">
        <v>1007</v>
      </c>
      <c r="C850" s="11">
        <v>5.0999999999999996</v>
      </c>
      <c r="D850" s="11">
        <v>6.1</v>
      </c>
      <c r="E850" t="s">
        <v>3965</v>
      </c>
      <c r="F850" t="str">
        <f t="shared" si="13"/>
        <v>UN 1447 / 5.1 / 6.1 / Barium perchlorate, solid</v>
      </c>
      <c r="H850" t="s">
        <v>3646</v>
      </c>
    </row>
    <row r="851" spans="2:8" ht="17.399999999999999" customHeight="1" x14ac:dyDescent="0.25">
      <c r="B851" s="11" t="s">
        <v>1008</v>
      </c>
      <c r="C851" s="11">
        <v>5.0999999999999996</v>
      </c>
      <c r="D851" s="11">
        <v>6.1</v>
      </c>
      <c r="E851" t="s">
        <v>1009</v>
      </c>
      <c r="F851" t="str">
        <f t="shared" si="13"/>
        <v>UN 1448 / 5.1 / 6.1 / Barium permanganate</v>
      </c>
      <c r="H851" t="s">
        <v>3646</v>
      </c>
    </row>
    <row r="852" spans="2:8" ht="17.399999999999999" customHeight="1" x14ac:dyDescent="0.25">
      <c r="B852" s="11" t="s">
        <v>1010</v>
      </c>
      <c r="C852" s="11">
        <v>5.0999999999999996</v>
      </c>
      <c r="D852" s="11">
        <v>6.1</v>
      </c>
      <c r="E852" t="s">
        <v>1011</v>
      </c>
      <c r="F852" t="str">
        <f t="shared" si="13"/>
        <v>UN 1449 / 5.1 / 6.1 / Barium peroxide</v>
      </c>
      <c r="H852" t="s">
        <v>3646</v>
      </c>
    </row>
    <row r="853" spans="2:8" ht="17.399999999999999" customHeight="1" x14ac:dyDescent="0.25">
      <c r="B853" s="11" t="s">
        <v>1012</v>
      </c>
      <c r="C853" s="11">
        <v>5.0999999999999996</v>
      </c>
      <c r="D853" s="11"/>
      <c r="E853" t="s">
        <v>3966</v>
      </c>
      <c r="F853" t="str">
        <f t="shared" si="13"/>
        <v>UN 1450 / 5.1 /  / Bromates, inorganic, n.o.s. ★</v>
      </c>
      <c r="H853" t="s">
        <v>3646</v>
      </c>
    </row>
    <row r="854" spans="2:8" ht="17.399999999999999" customHeight="1" x14ac:dyDescent="0.25">
      <c r="B854" s="11" t="s">
        <v>1013</v>
      </c>
      <c r="C854" s="11">
        <v>5.0999999999999996</v>
      </c>
      <c r="D854" s="11"/>
      <c r="E854" t="s">
        <v>3967</v>
      </c>
      <c r="F854" t="str">
        <f t="shared" si="13"/>
        <v>UN 1451 / 5.1 /  / Caesium nitrate</v>
      </c>
      <c r="H854" t="s">
        <v>3646</v>
      </c>
    </row>
    <row r="855" spans="2:8" ht="17.399999999999999" customHeight="1" x14ac:dyDescent="0.25">
      <c r="B855" s="11" t="s">
        <v>1014</v>
      </c>
      <c r="C855" s="11">
        <v>5.0999999999999996</v>
      </c>
      <c r="D855" s="11"/>
      <c r="E855" t="s">
        <v>1015</v>
      </c>
      <c r="F855" t="str">
        <f t="shared" si="13"/>
        <v>UN 1452 / 5.1 /  / Calcium chlorate</v>
      </c>
      <c r="H855" t="s">
        <v>3646</v>
      </c>
    </row>
    <row r="856" spans="2:8" ht="17.399999999999999" customHeight="1" x14ac:dyDescent="0.25">
      <c r="B856" s="11" t="s">
        <v>1016</v>
      </c>
      <c r="C856" s="11">
        <v>5.0999999999999996</v>
      </c>
      <c r="D856" s="11"/>
      <c r="E856" t="s">
        <v>1017</v>
      </c>
      <c r="F856" t="str">
        <f t="shared" si="13"/>
        <v>UN 1453 / 5.1 /  / Calcium chlorite</v>
      </c>
      <c r="H856" t="s">
        <v>3646</v>
      </c>
    </row>
    <row r="857" spans="2:8" ht="17.399999999999999" customHeight="1" x14ac:dyDescent="0.25">
      <c r="B857" s="11" t="s">
        <v>1018</v>
      </c>
      <c r="C857" s="11">
        <v>5.0999999999999996</v>
      </c>
      <c r="D857" s="11"/>
      <c r="E857" t="s">
        <v>1019</v>
      </c>
      <c r="F857" t="str">
        <f t="shared" si="13"/>
        <v>UN 1454 / 5.1 /  / Calcium nitrate</v>
      </c>
      <c r="H857" t="s">
        <v>3646</v>
      </c>
    </row>
    <row r="858" spans="2:8" ht="17.399999999999999" customHeight="1" x14ac:dyDescent="0.25">
      <c r="B858" s="11" t="s">
        <v>1020</v>
      </c>
      <c r="C858" s="11">
        <v>5.0999999999999996</v>
      </c>
      <c r="D858" s="11"/>
      <c r="E858" t="s">
        <v>1021</v>
      </c>
      <c r="F858" t="str">
        <f t="shared" si="13"/>
        <v>UN 1455 / 5.1 /  / Calcium perchlorate</v>
      </c>
      <c r="H858" t="s">
        <v>3646</v>
      </c>
    </row>
    <row r="859" spans="2:8" ht="17.399999999999999" customHeight="1" x14ac:dyDescent="0.25">
      <c r="B859" s="11" t="s">
        <v>1022</v>
      </c>
      <c r="C859" s="11">
        <v>5.0999999999999996</v>
      </c>
      <c r="D859" s="11"/>
      <c r="E859" t="s">
        <v>1023</v>
      </c>
      <c r="F859" t="str">
        <f t="shared" si="13"/>
        <v>UN 1456 / 5.1 /  / Calcium permanganate</v>
      </c>
      <c r="H859" t="s">
        <v>3646</v>
      </c>
    </row>
    <row r="860" spans="2:8" ht="17.399999999999999" customHeight="1" x14ac:dyDescent="0.25">
      <c r="B860" s="11" t="s">
        <v>1024</v>
      </c>
      <c r="C860" s="11">
        <v>5.0999999999999996</v>
      </c>
      <c r="D860" s="11"/>
      <c r="E860" t="s">
        <v>1025</v>
      </c>
      <c r="F860" t="str">
        <f t="shared" si="13"/>
        <v>UN 1457 / 5.1 /  / Calcium peroxide</v>
      </c>
      <c r="H860" t="s">
        <v>3646</v>
      </c>
    </row>
    <row r="861" spans="2:8" ht="17.399999999999999" customHeight="1" x14ac:dyDescent="0.25">
      <c r="B861" s="11" t="s">
        <v>1026</v>
      </c>
      <c r="C861" s="11">
        <v>5.0999999999999996</v>
      </c>
      <c r="D861" s="11"/>
      <c r="E861" t="s">
        <v>3968</v>
      </c>
      <c r="F861" t="str">
        <f t="shared" si="13"/>
        <v>UN 1458 / 5.1 /  / Chlorate and borate mixture</v>
      </c>
      <c r="H861" t="s">
        <v>3646</v>
      </c>
    </row>
    <row r="862" spans="2:8" ht="17.399999999999999" customHeight="1" x14ac:dyDescent="0.25">
      <c r="B862" s="11" t="s">
        <v>1027</v>
      </c>
      <c r="C862" s="11">
        <v>5.0999999999999996</v>
      </c>
      <c r="D862" s="11"/>
      <c r="E862" t="s">
        <v>3969</v>
      </c>
      <c r="F862" t="str">
        <f t="shared" si="13"/>
        <v>UN 1459 / 5.1 /  / Chlorate and magnesium chloride mixture, solid</v>
      </c>
      <c r="H862" t="s">
        <v>3646</v>
      </c>
    </row>
    <row r="863" spans="2:8" ht="17.399999999999999" customHeight="1" x14ac:dyDescent="0.25">
      <c r="B863" s="11" t="s">
        <v>1028</v>
      </c>
      <c r="C863" s="11">
        <v>5.0999999999999996</v>
      </c>
      <c r="D863" s="11"/>
      <c r="E863" t="s">
        <v>3970</v>
      </c>
      <c r="F863" t="str">
        <f t="shared" si="13"/>
        <v>UN 1461 / 5.1 /  / Chlorates, inorganic, n.o.s. ★</v>
      </c>
      <c r="H863" t="s">
        <v>3646</v>
      </c>
    </row>
    <row r="864" spans="2:8" ht="17.399999999999999" customHeight="1" x14ac:dyDescent="0.25">
      <c r="B864" s="11" t="s">
        <v>1029</v>
      </c>
      <c r="C864" s="11">
        <v>5.0999999999999996</v>
      </c>
      <c r="D864" s="11"/>
      <c r="E864" t="s">
        <v>3971</v>
      </c>
      <c r="F864" t="str">
        <f t="shared" si="13"/>
        <v>UN 1462 / 5.1 /  / Chlorites, inorganic, n.o.s. ★</v>
      </c>
      <c r="H864" t="s">
        <v>3646</v>
      </c>
    </row>
    <row r="865" spans="2:8" ht="17.399999999999999" customHeight="1" x14ac:dyDescent="0.25">
      <c r="B865" s="11" t="s">
        <v>1030</v>
      </c>
      <c r="C865" s="11">
        <v>5.0999999999999996</v>
      </c>
      <c r="D865" s="11" t="s">
        <v>1641</v>
      </c>
      <c r="E865" t="s">
        <v>1031</v>
      </c>
      <c r="F865" t="str">
        <f t="shared" si="13"/>
        <v>UN 1463 / 5.1 / 6.1, 8 / Chromium trioxide, anhydrous</v>
      </c>
      <c r="H865" t="s">
        <v>3646</v>
      </c>
    </row>
    <row r="866" spans="2:8" ht="17.399999999999999" customHeight="1" x14ac:dyDescent="0.25">
      <c r="B866" s="11" t="s">
        <v>1032</v>
      </c>
      <c r="C866" s="11">
        <v>5.0999999999999996</v>
      </c>
      <c r="D866" s="11"/>
      <c r="E866" t="s">
        <v>1033</v>
      </c>
      <c r="F866" t="str">
        <f t="shared" si="13"/>
        <v>UN 1465 / 5.1 /  / Didymium nitrate</v>
      </c>
      <c r="H866" t="s">
        <v>3646</v>
      </c>
    </row>
    <row r="867" spans="2:8" ht="17.399999999999999" customHeight="1" x14ac:dyDescent="0.25">
      <c r="B867" s="11" t="s">
        <v>1034</v>
      </c>
      <c r="C867" s="11">
        <v>5.0999999999999996</v>
      </c>
      <c r="D867" s="11"/>
      <c r="E867" t="s">
        <v>1035</v>
      </c>
      <c r="F867" t="str">
        <f t="shared" si="13"/>
        <v>UN 1466 / 5.1 /  / Ferric nitrate</v>
      </c>
      <c r="H867" t="s">
        <v>3646</v>
      </c>
    </row>
    <row r="868" spans="2:8" ht="17.399999999999999" customHeight="1" x14ac:dyDescent="0.25">
      <c r="B868" s="11" t="s">
        <v>1036</v>
      </c>
      <c r="C868" s="11">
        <v>5.0999999999999996</v>
      </c>
      <c r="D868" s="11"/>
      <c r="E868" t="s">
        <v>1037</v>
      </c>
      <c r="F868" t="str">
        <f t="shared" si="13"/>
        <v>UN 1467 / 5.1 /  / Guanidine nitrate</v>
      </c>
      <c r="H868" t="s">
        <v>3646</v>
      </c>
    </row>
    <row r="869" spans="2:8" ht="17.399999999999999" customHeight="1" x14ac:dyDescent="0.25">
      <c r="B869" s="11" t="s">
        <v>1038</v>
      </c>
      <c r="C869" s="11">
        <v>5.0999999999999996</v>
      </c>
      <c r="D869" s="11">
        <v>6.1</v>
      </c>
      <c r="E869" t="s">
        <v>1039</v>
      </c>
      <c r="F869" t="str">
        <f t="shared" si="13"/>
        <v>UN 1469 / 5.1 / 6.1 / Lead nitrate</v>
      </c>
      <c r="H869" t="s">
        <v>3646</v>
      </c>
    </row>
    <row r="870" spans="2:8" ht="17.399999999999999" customHeight="1" x14ac:dyDescent="0.25">
      <c r="B870" s="11" t="s">
        <v>1040</v>
      </c>
      <c r="C870" s="11">
        <v>5.0999999999999996</v>
      </c>
      <c r="D870" s="11">
        <v>6.1</v>
      </c>
      <c r="E870" t="s">
        <v>3972</v>
      </c>
      <c r="F870" t="str">
        <f t="shared" si="13"/>
        <v>UN 1470 / 5.1 / 6.1 / Lead perchlorate, solid</v>
      </c>
      <c r="H870" t="s">
        <v>3646</v>
      </c>
    </row>
    <row r="871" spans="2:8" ht="17.399999999999999" customHeight="1" x14ac:dyDescent="0.25">
      <c r="B871" s="11" t="s">
        <v>1041</v>
      </c>
      <c r="C871" s="11">
        <v>5.0999999999999996</v>
      </c>
      <c r="D871" s="11"/>
      <c r="E871" t="s">
        <v>3121</v>
      </c>
      <c r="F871" t="str">
        <f t="shared" si="13"/>
        <v>UN 1471 / 5.1 /  / Lithium hypochlorite, dry</v>
      </c>
      <c r="H871" t="s">
        <v>3646</v>
      </c>
    </row>
    <row r="872" spans="2:8" ht="17.399999999999999" customHeight="1" x14ac:dyDescent="0.25">
      <c r="B872" s="11" t="s">
        <v>1041</v>
      </c>
      <c r="C872" s="11">
        <v>5.0999999999999996</v>
      </c>
      <c r="D872" s="11"/>
      <c r="E872" t="s">
        <v>3973</v>
      </c>
      <c r="F872" t="str">
        <f t="shared" si="13"/>
        <v>UN 1471 / 5.1 /  / Lithium hypochlorite mixture</v>
      </c>
      <c r="H872" t="s">
        <v>3646</v>
      </c>
    </row>
    <row r="873" spans="2:8" ht="17.399999999999999" customHeight="1" x14ac:dyDescent="0.25">
      <c r="B873" s="11" t="s">
        <v>1042</v>
      </c>
      <c r="C873" s="11">
        <v>5.0999999999999996</v>
      </c>
      <c r="D873" s="11"/>
      <c r="E873" t="s">
        <v>1043</v>
      </c>
      <c r="F873" t="str">
        <f t="shared" si="13"/>
        <v>UN 1472 / 5.1 /  / Lithium peroxide</v>
      </c>
      <c r="H873" t="s">
        <v>3646</v>
      </c>
    </row>
    <row r="874" spans="2:8" ht="17.399999999999999" customHeight="1" x14ac:dyDescent="0.25">
      <c r="B874" s="11" t="s">
        <v>1044</v>
      </c>
      <c r="C874" s="11">
        <v>5.0999999999999996</v>
      </c>
      <c r="D874" s="11"/>
      <c r="E874" t="s">
        <v>1045</v>
      </c>
      <c r="F874" t="str">
        <f t="shared" si="13"/>
        <v>UN 1473 / 5.1 /  / Magnesium bromate</v>
      </c>
      <c r="H874" t="s">
        <v>3646</v>
      </c>
    </row>
    <row r="875" spans="2:8" ht="17.399999999999999" customHeight="1" x14ac:dyDescent="0.25">
      <c r="B875" s="11" t="s">
        <v>1046</v>
      </c>
      <c r="C875" s="11">
        <v>5.0999999999999996</v>
      </c>
      <c r="D875" s="11"/>
      <c r="E875" t="s">
        <v>1047</v>
      </c>
      <c r="F875" t="str">
        <f t="shared" si="13"/>
        <v>UN 1474 / 5.1 /  / Magnesium nitrate</v>
      </c>
      <c r="H875" t="s">
        <v>3646</v>
      </c>
    </row>
    <row r="876" spans="2:8" ht="17.399999999999999" customHeight="1" x14ac:dyDescent="0.25">
      <c r="B876" s="11" t="s">
        <v>1048</v>
      </c>
      <c r="C876" s="11">
        <v>5.0999999999999996</v>
      </c>
      <c r="D876" s="11"/>
      <c r="E876" t="s">
        <v>1049</v>
      </c>
      <c r="F876" t="str">
        <f t="shared" si="13"/>
        <v>UN 1475 / 5.1 /  / Magnesium perchlorate</v>
      </c>
      <c r="H876" t="s">
        <v>3646</v>
      </c>
    </row>
    <row r="877" spans="2:8" ht="17.399999999999999" customHeight="1" x14ac:dyDescent="0.25">
      <c r="B877" s="11" t="s">
        <v>1050</v>
      </c>
      <c r="C877" s="11">
        <v>5.0999999999999996</v>
      </c>
      <c r="D877" s="11"/>
      <c r="E877" t="s">
        <v>1051</v>
      </c>
      <c r="F877" t="str">
        <f t="shared" si="13"/>
        <v>UN 1476 / 5.1 /  / Magnesium peroxide</v>
      </c>
      <c r="H877" t="s">
        <v>3646</v>
      </c>
    </row>
    <row r="878" spans="2:8" ht="17.399999999999999" customHeight="1" x14ac:dyDescent="0.25">
      <c r="B878" s="11" t="s">
        <v>1052</v>
      </c>
      <c r="C878" s="11">
        <v>5.0999999999999996</v>
      </c>
      <c r="D878" s="11"/>
      <c r="E878" t="s">
        <v>1053</v>
      </c>
      <c r="F878" t="str">
        <f t="shared" si="13"/>
        <v>UN 1477 / 5.1 /  / Nitrates, inorganic, n.o.s.</v>
      </c>
      <c r="H878" t="s">
        <v>3646</v>
      </c>
    </row>
    <row r="879" spans="2:8" ht="17.399999999999999" customHeight="1" x14ac:dyDescent="0.25">
      <c r="B879" s="11" t="s">
        <v>1054</v>
      </c>
      <c r="C879" s="11">
        <v>5.0999999999999996</v>
      </c>
      <c r="D879" s="11"/>
      <c r="E879" t="s">
        <v>3974</v>
      </c>
      <c r="F879" t="str">
        <f t="shared" si="13"/>
        <v>UN 1479 / 5.1 /  / Oxidizing solid, n.o.s. ★</v>
      </c>
      <c r="H879" t="s">
        <v>3646</v>
      </c>
    </row>
    <row r="880" spans="2:8" ht="17.399999999999999" customHeight="1" x14ac:dyDescent="0.25">
      <c r="B880" s="11" t="s">
        <v>1055</v>
      </c>
      <c r="C880" s="11">
        <v>5.0999999999999996</v>
      </c>
      <c r="D880" s="11"/>
      <c r="E880" t="s">
        <v>1056</v>
      </c>
      <c r="F880" t="str">
        <f t="shared" si="13"/>
        <v>UN 1481 / 5.1 /  / Perchlorates, inorganic, n.o.s.</v>
      </c>
      <c r="H880" t="s">
        <v>3646</v>
      </c>
    </row>
    <row r="881" spans="2:8" ht="17.399999999999999" customHeight="1" x14ac:dyDescent="0.25">
      <c r="B881" s="11" t="s">
        <v>1057</v>
      </c>
      <c r="C881" s="11">
        <v>5.0999999999999996</v>
      </c>
      <c r="D881" s="11"/>
      <c r="E881" t="s">
        <v>3975</v>
      </c>
      <c r="F881" t="str">
        <f t="shared" si="13"/>
        <v>UN 1482 / 5.1 /  / Permanganates, inorganic, n.o.s. ★</v>
      </c>
      <c r="H881" t="s">
        <v>3646</v>
      </c>
    </row>
    <row r="882" spans="2:8" ht="17.399999999999999" customHeight="1" x14ac:dyDescent="0.25">
      <c r="B882" s="11" t="s">
        <v>1058</v>
      </c>
      <c r="C882" s="11">
        <v>5.0999999999999996</v>
      </c>
      <c r="D882" s="11"/>
      <c r="E882" t="s">
        <v>1059</v>
      </c>
      <c r="F882" t="str">
        <f t="shared" si="13"/>
        <v>UN 1483 / 5.1 /  / Peroxides, inorganic, n.o.s.</v>
      </c>
      <c r="H882" t="s">
        <v>3646</v>
      </c>
    </row>
    <row r="883" spans="2:8" ht="17.399999999999999" customHeight="1" x14ac:dyDescent="0.25">
      <c r="B883" s="11" t="s">
        <v>1060</v>
      </c>
      <c r="C883" s="11">
        <v>5.0999999999999996</v>
      </c>
      <c r="D883" s="11"/>
      <c r="E883" t="s">
        <v>1061</v>
      </c>
      <c r="F883" t="str">
        <f t="shared" si="13"/>
        <v>UN 1484 / 5.1 /  / Potassium bromate</v>
      </c>
      <c r="H883" t="s">
        <v>3646</v>
      </c>
    </row>
    <row r="884" spans="2:8" ht="17.399999999999999" customHeight="1" x14ac:dyDescent="0.25">
      <c r="B884" s="11" t="s">
        <v>1062</v>
      </c>
      <c r="C884" s="11">
        <v>5.0999999999999996</v>
      </c>
      <c r="D884" s="11"/>
      <c r="E884" t="s">
        <v>1063</v>
      </c>
      <c r="F884" t="str">
        <f t="shared" si="13"/>
        <v>UN 1485 / 5.1 /  / Potassium chlorate</v>
      </c>
      <c r="H884" t="s">
        <v>3646</v>
      </c>
    </row>
    <row r="885" spans="2:8" ht="17.399999999999999" customHeight="1" x14ac:dyDescent="0.25">
      <c r="B885" s="11" t="s">
        <v>1064</v>
      </c>
      <c r="C885" s="11">
        <v>5.0999999999999996</v>
      </c>
      <c r="D885" s="11"/>
      <c r="E885" t="s">
        <v>1065</v>
      </c>
      <c r="F885" t="str">
        <f t="shared" si="13"/>
        <v>UN 1486 / 5.1 /  / Potassium nitrate</v>
      </c>
      <c r="H885" t="s">
        <v>3646</v>
      </c>
    </row>
    <row r="886" spans="2:8" ht="17.399999999999999" customHeight="1" x14ac:dyDescent="0.25">
      <c r="B886" s="11" t="s">
        <v>1066</v>
      </c>
      <c r="C886" s="11">
        <v>5.0999999999999996</v>
      </c>
      <c r="D886" s="11"/>
      <c r="E886" t="s">
        <v>3976</v>
      </c>
      <c r="F886" t="str">
        <f t="shared" si="13"/>
        <v>UN 1487 / 5.1 /  / Potassium nitrate and sodium nitrite mixture</v>
      </c>
      <c r="H886" t="s">
        <v>3646</v>
      </c>
    </row>
    <row r="887" spans="2:8" ht="17.399999999999999" customHeight="1" x14ac:dyDescent="0.25">
      <c r="B887" s="11" t="s">
        <v>1067</v>
      </c>
      <c r="C887" s="11">
        <v>5.0999999999999996</v>
      </c>
      <c r="D887" s="11"/>
      <c r="E887" t="s">
        <v>1068</v>
      </c>
      <c r="F887" t="str">
        <f t="shared" si="13"/>
        <v>UN 1488 / 5.1 /  / Potassium nitrite</v>
      </c>
      <c r="H887" t="s">
        <v>3646</v>
      </c>
    </row>
    <row r="888" spans="2:8" ht="17.399999999999999" customHeight="1" x14ac:dyDescent="0.25">
      <c r="B888" s="11" t="s">
        <v>1069</v>
      </c>
      <c r="C888" s="11">
        <v>5.0999999999999996</v>
      </c>
      <c r="D888" s="11"/>
      <c r="E888" t="s">
        <v>3977</v>
      </c>
      <c r="F888" t="str">
        <f t="shared" si="13"/>
        <v>UN 1489 / 5.1 /  / Potassium perchlorate</v>
      </c>
      <c r="H888" t="s">
        <v>3646</v>
      </c>
    </row>
    <row r="889" spans="2:8" ht="17.399999999999999" customHeight="1" x14ac:dyDescent="0.25">
      <c r="B889" s="11" t="s">
        <v>1070</v>
      </c>
      <c r="C889" s="11">
        <v>5.0999999999999996</v>
      </c>
      <c r="D889" s="11"/>
      <c r="E889" t="s">
        <v>1071</v>
      </c>
      <c r="F889" t="str">
        <f t="shared" si="13"/>
        <v>UN 1490 / 5.1 /  / Potassium permanganate</v>
      </c>
      <c r="H889" t="s">
        <v>3646</v>
      </c>
    </row>
    <row r="890" spans="2:8" ht="17.399999999999999" customHeight="1" x14ac:dyDescent="0.25">
      <c r="B890" s="11" t="s">
        <v>1072</v>
      </c>
      <c r="C890" s="11">
        <v>5.0999999999999996</v>
      </c>
      <c r="D890" s="11"/>
      <c r="E890" t="s">
        <v>1073</v>
      </c>
      <c r="F890" t="str">
        <f t="shared" si="13"/>
        <v>UN 1491 / 5.1 /  / Potassium peroxide</v>
      </c>
      <c r="H890" t="s">
        <v>3646</v>
      </c>
    </row>
    <row r="891" spans="2:8" ht="17.399999999999999" customHeight="1" x14ac:dyDescent="0.25">
      <c r="B891" s="11" t="s">
        <v>1074</v>
      </c>
      <c r="C891" s="11">
        <v>5.0999999999999996</v>
      </c>
      <c r="D891" s="11"/>
      <c r="E891" t="s">
        <v>3978</v>
      </c>
      <c r="F891" t="str">
        <f t="shared" si="13"/>
        <v>UN 1492 / 5.1 /  / Potassium persulphate</v>
      </c>
      <c r="H891" t="s">
        <v>3646</v>
      </c>
    </row>
    <row r="892" spans="2:8" ht="17.399999999999999" customHeight="1" x14ac:dyDescent="0.25">
      <c r="B892" s="11" t="s">
        <v>1075</v>
      </c>
      <c r="C892" s="11">
        <v>5.0999999999999996</v>
      </c>
      <c r="D892" s="11"/>
      <c r="E892" t="s">
        <v>1076</v>
      </c>
      <c r="F892" t="str">
        <f t="shared" si="13"/>
        <v>UN 1493 / 5.1 /  / Silver nitrate</v>
      </c>
      <c r="H892" t="s">
        <v>3646</v>
      </c>
    </row>
    <row r="893" spans="2:8" ht="17.399999999999999" customHeight="1" x14ac:dyDescent="0.25">
      <c r="B893" s="11" t="s">
        <v>1077</v>
      </c>
      <c r="C893" s="11">
        <v>5.0999999999999996</v>
      </c>
      <c r="D893" s="11"/>
      <c r="E893" t="s">
        <v>1078</v>
      </c>
      <c r="F893" t="str">
        <f t="shared" si="13"/>
        <v>UN 1494 / 5.1 /  / Sodium bromate</v>
      </c>
      <c r="H893" t="s">
        <v>3646</v>
      </c>
    </row>
    <row r="894" spans="2:8" ht="17.399999999999999" customHeight="1" x14ac:dyDescent="0.25">
      <c r="B894" s="11" t="s">
        <v>1079</v>
      </c>
      <c r="C894" s="11">
        <v>5.0999999999999996</v>
      </c>
      <c r="D894" s="11"/>
      <c r="E894" t="s">
        <v>1080</v>
      </c>
      <c r="F894" t="str">
        <f t="shared" si="13"/>
        <v>UN 1495 / 5.1 /  / Sodium chlorate</v>
      </c>
      <c r="H894" t="s">
        <v>3646</v>
      </c>
    </row>
    <row r="895" spans="2:8" ht="17.399999999999999" customHeight="1" x14ac:dyDescent="0.25">
      <c r="B895" s="11" t="s">
        <v>1081</v>
      </c>
      <c r="C895" s="11">
        <v>5.0999999999999996</v>
      </c>
      <c r="D895" s="11"/>
      <c r="E895" t="s">
        <v>1082</v>
      </c>
      <c r="F895" t="str">
        <f t="shared" si="13"/>
        <v>UN 1496 / 5.1 /  / Sodium chlorite</v>
      </c>
      <c r="H895" t="s">
        <v>3646</v>
      </c>
    </row>
    <row r="896" spans="2:8" ht="17.399999999999999" customHeight="1" x14ac:dyDescent="0.25">
      <c r="B896" s="11" t="s">
        <v>1083</v>
      </c>
      <c r="C896" s="11">
        <v>5.0999999999999996</v>
      </c>
      <c r="D896" s="11"/>
      <c r="E896" t="s">
        <v>1084</v>
      </c>
      <c r="F896" t="str">
        <f t="shared" si="13"/>
        <v>UN 1498 / 5.1 /  / Sodium nitrate</v>
      </c>
      <c r="H896" t="s">
        <v>3646</v>
      </c>
    </row>
    <row r="897" spans="2:8" ht="17.399999999999999" customHeight="1" x14ac:dyDescent="0.25">
      <c r="B897" s="11" t="s">
        <v>1085</v>
      </c>
      <c r="C897" s="11">
        <v>5.0999999999999996</v>
      </c>
      <c r="D897" s="11"/>
      <c r="E897" t="s">
        <v>3979</v>
      </c>
      <c r="F897" t="str">
        <f t="shared" si="13"/>
        <v>UN 1499 / 5.1 /  / Sodium nitrate and potassium nitrate mixture</v>
      </c>
      <c r="H897" t="s">
        <v>3646</v>
      </c>
    </row>
    <row r="898" spans="2:8" ht="17.399999999999999" customHeight="1" x14ac:dyDescent="0.25">
      <c r="B898" s="11" t="s">
        <v>1086</v>
      </c>
      <c r="C898" s="11">
        <v>5.0999999999999996</v>
      </c>
      <c r="D898" s="11">
        <v>6.1</v>
      </c>
      <c r="E898" t="s">
        <v>1087</v>
      </c>
      <c r="F898" t="str">
        <f t="shared" si="13"/>
        <v>UN 1500 / 5.1 / 6.1 / Sodium nitrite</v>
      </c>
      <c r="H898" t="s">
        <v>3646</v>
      </c>
    </row>
    <row r="899" spans="2:8" ht="17.399999999999999" customHeight="1" x14ac:dyDescent="0.25">
      <c r="B899" s="11" t="s">
        <v>1088</v>
      </c>
      <c r="C899" s="11">
        <v>5.0999999999999996</v>
      </c>
      <c r="D899" s="11"/>
      <c r="E899" t="s">
        <v>1089</v>
      </c>
      <c r="F899" t="str">
        <f t="shared" ref="F899:F962" si="14">_xlfn.TEXTJOIN(" / ",FALSE,B899:E899)</f>
        <v>UN 1502 / 5.1 /  / Sodium perchlorate</v>
      </c>
      <c r="H899" t="s">
        <v>3646</v>
      </c>
    </row>
    <row r="900" spans="2:8" ht="17.399999999999999" customHeight="1" x14ac:dyDescent="0.25">
      <c r="B900" s="11" t="s">
        <v>1090</v>
      </c>
      <c r="C900" s="11">
        <v>5.0999999999999996</v>
      </c>
      <c r="D900" s="11"/>
      <c r="E900" t="s">
        <v>1091</v>
      </c>
      <c r="F900" t="str">
        <f t="shared" si="14"/>
        <v>UN 1503 / 5.1 /  / Sodium permanganate</v>
      </c>
      <c r="H900" t="s">
        <v>3646</v>
      </c>
    </row>
    <row r="901" spans="2:8" ht="17.399999999999999" customHeight="1" x14ac:dyDescent="0.25">
      <c r="B901" s="11" t="s">
        <v>1092</v>
      </c>
      <c r="C901" s="11">
        <v>5.0999999999999996</v>
      </c>
      <c r="D901" s="11"/>
      <c r="E901" t="s">
        <v>1093</v>
      </c>
      <c r="F901" t="str">
        <f t="shared" si="14"/>
        <v>UN 1504 / 5.1 /  / Sodium peroxide</v>
      </c>
      <c r="H901" t="s">
        <v>3646</v>
      </c>
    </row>
    <row r="902" spans="2:8" ht="17.399999999999999" customHeight="1" x14ac:dyDescent="0.25">
      <c r="B902" s="11" t="s">
        <v>1094</v>
      </c>
      <c r="C902" s="11">
        <v>5.0999999999999996</v>
      </c>
      <c r="D902" s="11"/>
      <c r="E902" t="s">
        <v>3980</v>
      </c>
      <c r="F902" t="str">
        <f t="shared" si="14"/>
        <v>UN 1505 / 5.1 /  / Sodium persulphate</v>
      </c>
      <c r="H902" t="s">
        <v>3646</v>
      </c>
    </row>
    <row r="903" spans="2:8" ht="17.399999999999999" customHeight="1" x14ac:dyDescent="0.25">
      <c r="B903" s="11" t="s">
        <v>1095</v>
      </c>
      <c r="C903" s="11">
        <v>5.0999999999999996</v>
      </c>
      <c r="D903" s="11"/>
      <c r="E903" t="s">
        <v>1096</v>
      </c>
      <c r="F903" t="str">
        <f t="shared" si="14"/>
        <v>UN 1506 / 5.1 /  / Strontium chlorate</v>
      </c>
      <c r="H903" t="s">
        <v>3646</v>
      </c>
    </row>
    <row r="904" spans="2:8" ht="17.399999999999999" customHeight="1" x14ac:dyDescent="0.25">
      <c r="B904" s="11" t="s">
        <v>1097</v>
      </c>
      <c r="C904" s="11">
        <v>5.0999999999999996</v>
      </c>
      <c r="D904" s="11"/>
      <c r="E904" t="s">
        <v>1098</v>
      </c>
      <c r="F904" t="str">
        <f t="shared" si="14"/>
        <v>UN 1507 / 5.1 /  / Strontium nitrate</v>
      </c>
      <c r="H904" t="s">
        <v>3646</v>
      </c>
    </row>
    <row r="905" spans="2:8" ht="17.399999999999999" customHeight="1" x14ac:dyDescent="0.25">
      <c r="B905" s="11" t="s">
        <v>1099</v>
      </c>
      <c r="C905" s="11">
        <v>5.0999999999999996</v>
      </c>
      <c r="D905" s="11"/>
      <c r="E905" t="s">
        <v>1100</v>
      </c>
      <c r="F905" t="str">
        <f t="shared" si="14"/>
        <v>UN 1508 / 5.1 /  / Strontium perchlorate</v>
      </c>
      <c r="H905" t="s">
        <v>3646</v>
      </c>
    </row>
    <row r="906" spans="2:8" ht="17.399999999999999" customHeight="1" x14ac:dyDescent="0.25">
      <c r="B906" s="11" t="s">
        <v>1101</v>
      </c>
      <c r="C906" s="11">
        <v>5.0999999999999996</v>
      </c>
      <c r="D906" s="11"/>
      <c r="E906" t="s">
        <v>1102</v>
      </c>
      <c r="F906" t="str">
        <f t="shared" si="14"/>
        <v>UN 1509 / 5.1 /  / Strontium peroxide</v>
      </c>
      <c r="H906" t="s">
        <v>3646</v>
      </c>
    </row>
    <row r="907" spans="2:8" ht="17.399999999999999" customHeight="1" x14ac:dyDescent="0.25">
      <c r="B907" s="11" t="s">
        <v>1103</v>
      </c>
      <c r="C907" s="11">
        <v>6.1</v>
      </c>
      <c r="D907" s="11">
        <v>5.0999999999999996</v>
      </c>
      <c r="E907" t="s">
        <v>1104</v>
      </c>
      <c r="F907" t="str">
        <f t="shared" si="14"/>
        <v>UN 1510 / 6.1 / 5.1 / Tetranitromethane</v>
      </c>
      <c r="H907" t="s">
        <v>3646</v>
      </c>
    </row>
    <row r="908" spans="2:8" ht="17.399999999999999" customHeight="1" x14ac:dyDescent="0.25">
      <c r="B908" s="11" t="s">
        <v>1105</v>
      </c>
      <c r="C908" s="11">
        <v>5.0999999999999996</v>
      </c>
      <c r="D908" s="11">
        <v>8</v>
      </c>
      <c r="E908" t="s">
        <v>1106</v>
      </c>
      <c r="F908" t="str">
        <f t="shared" si="14"/>
        <v>UN 1511 / 5.1 / 8 / Urea hydrogen peroxide</v>
      </c>
      <c r="H908" t="s">
        <v>3646</v>
      </c>
    </row>
    <row r="909" spans="2:8" ht="17.399999999999999" customHeight="1" x14ac:dyDescent="0.25">
      <c r="B909" s="11" t="s">
        <v>1107</v>
      </c>
      <c r="C909" s="11">
        <v>5.0999999999999996</v>
      </c>
      <c r="D909" s="11"/>
      <c r="E909" t="s">
        <v>1108</v>
      </c>
      <c r="F909" t="str">
        <f t="shared" si="14"/>
        <v>UN 1512 / 5.1 /  / Zinc ammonium nitrite</v>
      </c>
      <c r="H909" t="s">
        <v>3646</v>
      </c>
    </row>
    <row r="910" spans="2:8" ht="17.399999999999999" customHeight="1" x14ac:dyDescent="0.25">
      <c r="B910" s="11" t="s">
        <v>1109</v>
      </c>
      <c r="C910" s="11">
        <v>5.0999999999999996</v>
      </c>
      <c r="D910" s="11"/>
      <c r="E910" t="s">
        <v>1110</v>
      </c>
      <c r="F910" t="str">
        <f t="shared" si="14"/>
        <v>UN 1513 / 5.1 /  / Zinc chlorate</v>
      </c>
      <c r="H910" t="s">
        <v>3646</v>
      </c>
    </row>
    <row r="911" spans="2:8" ht="17.399999999999999" customHeight="1" x14ac:dyDescent="0.25">
      <c r="B911" s="11" t="s">
        <v>1111</v>
      </c>
      <c r="C911" s="11">
        <v>5.0999999999999996</v>
      </c>
      <c r="D911" s="11"/>
      <c r="E911" t="s">
        <v>1112</v>
      </c>
      <c r="F911" t="str">
        <f t="shared" si="14"/>
        <v>UN 1514 / 5.1 /  / Zinc nitrate</v>
      </c>
      <c r="H911" t="s">
        <v>3646</v>
      </c>
    </row>
    <row r="912" spans="2:8" ht="17.399999999999999" customHeight="1" x14ac:dyDescent="0.25">
      <c r="B912" s="11" t="s">
        <v>1113</v>
      </c>
      <c r="C912" s="11">
        <v>5.0999999999999996</v>
      </c>
      <c r="D912" s="11"/>
      <c r="E912" t="s">
        <v>1114</v>
      </c>
      <c r="F912" t="str">
        <f t="shared" si="14"/>
        <v>UN 1515 / 5.1 /  / Zinc permanganate</v>
      </c>
      <c r="H912" t="s">
        <v>3646</v>
      </c>
    </row>
    <row r="913" spans="2:8" ht="17.399999999999999" customHeight="1" x14ac:dyDescent="0.25">
      <c r="B913" s="11" t="s">
        <v>1115</v>
      </c>
      <c r="C913" s="11">
        <v>5.0999999999999996</v>
      </c>
      <c r="D913" s="11"/>
      <c r="E913" t="s">
        <v>1116</v>
      </c>
      <c r="F913" t="str">
        <f t="shared" si="14"/>
        <v>UN 1516 / 5.1 /  / Zinc peroxide</v>
      </c>
      <c r="H913" t="s">
        <v>3646</v>
      </c>
    </row>
    <row r="914" spans="2:8" ht="17.399999999999999" customHeight="1" x14ac:dyDescent="0.25">
      <c r="B914" s="11" t="s">
        <v>1117</v>
      </c>
      <c r="C914" s="11">
        <v>4.0999999999999996</v>
      </c>
      <c r="D914" s="11"/>
      <c r="E914" t="s">
        <v>3981</v>
      </c>
      <c r="F914" t="str">
        <f t="shared" si="14"/>
        <v>UN 1517 / 4.1 /  / Zirconium picramate, wetted with 20% or more water, by weight</v>
      </c>
      <c r="H914" t="s">
        <v>3646</v>
      </c>
    </row>
    <row r="915" spans="2:8" ht="17.399999999999999" customHeight="1" x14ac:dyDescent="0.25">
      <c r="B915" s="11" t="s">
        <v>1118</v>
      </c>
      <c r="C915" s="11">
        <v>6.1</v>
      </c>
      <c r="D915" s="11"/>
      <c r="E915" t="s">
        <v>1119</v>
      </c>
      <c r="F915" t="str">
        <f t="shared" si="14"/>
        <v>UN 1541 / 6.1 /  / Acetone cyanohydrin, stabilized</v>
      </c>
      <c r="H915" t="s">
        <v>3646</v>
      </c>
    </row>
    <row r="916" spans="2:8" ht="17.399999999999999" customHeight="1" x14ac:dyDescent="0.25">
      <c r="B916" s="11" t="s">
        <v>1120</v>
      </c>
      <c r="C916" s="11">
        <v>6.1</v>
      </c>
      <c r="D916" s="11"/>
      <c r="E916" t="s">
        <v>3982</v>
      </c>
      <c r="F916" t="str">
        <f t="shared" si="14"/>
        <v>UN 1544 / 6.1 /  / Alkaloid salts, solid, n.o.s. ★</v>
      </c>
      <c r="H916" t="s">
        <v>3646</v>
      </c>
    </row>
    <row r="917" spans="2:8" ht="17.399999999999999" customHeight="1" x14ac:dyDescent="0.25">
      <c r="B917" s="11" t="s">
        <v>1120</v>
      </c>
      <c r="C917" s="11">
        <v>6.1</v>
      </c>
      <c r="D917" s="11"/>
      <c r="E917" t="s">
        <v>3983</v>
      </c>
      <c r="F917" t="str">
        <f t="shared" si="14"/>
        <v>UN 1544 / 6.1 /  / Alkaloids, solid, n.o.s. ★</v>
      </c>
      <c r="H917" t="s">
        <v>3646</v>
      </c>
    </row>
    <row r="918" spans="2:8" ht="17.399999999999999" customHeight="1" x14ac:dyDescent="0.25">
      <c r="B918" s="11" t="s">
        <v>1121</v>
      </c>
      <c r="C918" s="11">
        <v>6.1</v>
      </c>
      <c r="D918" s="11">
        <v>3</v>
      </c>
      <c r="E918" t="s">
        <v>1122</v>
      </c>
      <c r="F918" t="str">
        <f t="shared" si="14"/>
        <v>UN 1545 / 6.1 / 3 / Allyl isothiocyanate, stabilized</v>
      </c>
      <c r="H918" t="s">
        <v>3646</v>
      </c>
    </row>
    <row r="919" spans="2:8" ht="17.399999999999999" customHeight="1" x14ac:dyDescent="0.25">
      <c r="B919" s="11" t="s">
        <v>1123</v>
      </c>
      <c r="C919" s="11">
        <v>6.1</v>
      </c>
      <c r="D919" s="11"/>
      <c r="E919" t="s">
        <v>1124</v>
      </c>
      <c r="F919" t="str">
        <f t="shared" si="14"/>
        <v>UN 1546 / 6.1 /  / Ammonium arsenate</v>
      </c>
      <c r="H919" t="s">
        <v>3646</v>
      </c>
    </row>
    <row r="920" spans="2:8" ht="17.399999999999999" customHeight="1" x14ac:dyDescent="0.25">
      <c r="B920" s="11" t="s">
        <v>1125</v>
      </c>
      <c r="C920" s="11">
        <v>6.1</v>
      </c>
      <c r="D920" s="11"/>
      <c r="E920" t="s">
        <v>1126</v>
      </c>
      <c r="F920" t="str">
        <f t="shared" si="14"/>
        <v>UN 1547 / 6.1 /  / Aniline</v>
      </c>
      <c r="H920" t="s">
        <v>3646</v>
      </c>
    </row>
    <row r="921" spans="2:8" ht="17.399999999999999" customHeight="1" x14ac:dyDescent="0.25">
      <c r="B921" s="11" t="s">
        <v>1127</v>
      </c>
      <c r="C921" s="11">
        <v>6.1</v>
      </c>
      <c r="D921" s="11"/>
      <c r="E921" t="s">
        <v>1128</v>
      </c>
      <c r="F921" t="str">
        <f t="shared" si="14"/>
        <v>UN 1548 / 6.1 /  / Aniline hydrochloride</v>
      </c>
      <c r="H921" t="s">
        <v>3646</v>
      </c>
    </row>
    <row r="922" spans="2:8" ht="17.399999999999999" customHeight="1" x14ac:dyDescent="0.25">
      <c r="B922" s="11" t="s">
        <v>1129</v>
      </c>
      <c r="C922" s="11">
        <v>6.1</v>
      </c>
      <c r="D922" s="11"/>
      <c r="E922" t="s">
        <v>3984</v>
      </c>
      <c r="F922" t="str">
        <f t="shared" si="14"/>
        <v>UN 1549 / 6.1 /  / Antimony compound, inorganic, solid, n.o.s. ★</v>
      </c>
      <c r="H922" t="s">
        <v>3646</v>
      </c>
    </row>
    <row r="923" spans="2:8" ht="17.399999999999999" customHeight="1" x14ac:dyDescent="0.25">
      <c r="B923" s="11" t="s">
        <v>1130</v>
      </c>
      <c r="C923" s="11">
        <v>6.1</v>
      </c>
      <c r="D923" s="11"/>
      <c r="E923" t="s">
        <v>1131</v>
      </c>
      <c r="F923" t="str">
        <f t="shared" si="14"/>
        <v>UN 1550 / 6.1 /  / Antimony lactate</v>
      </c>
      <c r="H923" t="s">
        <v>3646</v>
      </c>
    </row>
    <row r="924" spans="2:8" ht="17.399999999999999" customHeight="1" x14ac:dyDescent="0.25">
      <c r="B924" s="11" t="s">
        <v>1132</v>
      </c>
      <c r="C924" s="11">
        <v>6.1</v>
      </c>
      <c r="D924" s="11"/>
      <c r="E924" t="s">
        <v>1133</v>
      </c>
      <c r="F924" t="str">
        <f t="shared" si="14"/>
        <v>UN 1551 / 6.1 /  / Antimony potassium tartrate</v>
      </c>
      <c r="H924" t="s">
        <v>3646</v>
      </c>
    </row>
    <row r="925" spans="2:8" ht="17.399999999999999" customHeight="1" x14ac:dyDescent="0.25">
      <c r="B925" s="11" t="s">
        <v>1134</v>
      </c>
      <c r="C925" s="11">
        <v>6.1</v>
      </c>
      <c r="D925" s="11"/>
      <c r="E925" t="s">
        <v>1135</v>
      </c>
      <c r="F925" t="str">
        <f t="shared" si="14"/>
        <v>UN 1553 / 6.1 /  / Arsenic acid, liquid</v>
      </c>
      <c r="H925" t="s">
        <v>3646</v>
      </c>
    </row>
    <row r="926" spans="2:8" ht="17.399999999999999" customHeight="1" x14ac:dyDescent="0.25">
      <c r="B926" s="11" t="s">
        <v>1136</v>
      </c>
      <c r="C926" s="11">
        <v>6.1</v>
      </c>
      <c r="D926" s="11"/>
      <c r="E926" t="s">
        <v>1137</v>
      </c>
      <c r="F926" t="str">
        <f t="shared" si="14"/>
        <v>UN 1554 / 6.1 /  / Arsenic acid, solid</v>
      </c>
      <c r="H926" t="s">
        <v>3646</v>
      </c>
    </row>
    <row r="927" spans="2:8" ht="17.399999999999999" customHeight="1" x14ac:dyDescent="0.25">
      <c r="B927" s="11" t="s">
        <v>1138</v>
      </c>
      <c r="C927" s="11">
        <v>6.1</v>
      </c>
      <c r="D927" s="11"/>
      <c r="E927" t="s">
        <v>1139</v>
      </c>
      <c r="F927" t="str">
        <f t="shared" si="14"/>
        <v>UN 1555 / 6.1 /  / Arsenic bromide</v>
      </c>
      <c r="H927" t="s">
        <v>3646</v>
      </c>
    </row>
    <row r="928" spans="2:8" ht="17.399999999999999" customHeight="1" x14ac:dyDescent="0.25">
      <c r="B928" s="11" t="s">
        <v>1140</v>
      </c>
      <c r="C928" s="11">
        <v>6.1</v>
      </c>
      <c r="D928" s="11"/>
      <c r="E928" t="s">
        <v>3985</v>
      </c>
      <c r="F928" t="str">
        <f t="shared" si="14"/>
        <v>UN 1556 / 6.1 /  / Arsenic compound, liquid, n.o.s. ★ inorganic, including: Arsenates, n.o.s.; Arsenites, n.o.s.; and Arsenic sulphides, n.o.s.</v>
      </c>
      <c r="H928" t="s">
        <v>3646</v>
      </c>
    </row>
    <row r="929" spans="2:8" ht="17.399999999999999" customHeight="1" x14ac:dyDescent="0.25">
      <c r="B929" s="11" t="s">
        <v>1141</v>
      </c>
      <c r="C929" s="11">
        <v>6.1</v>
      </c>
      <c r="D929" s="11"/>
      <c r="E929" t="s">
        <v>3986</v>
      </c>
      <c r="F929" t="str">
        <f t="shared" si="14"/>
        <v>UN 1557 / 6.1 /  / Arsenic compound, solid, n.o.s. ★ inorganic, including: Arsenates, n.o.s.; Arsenites, n.o.s.; and Arsenic sulphides, n.o.s.</v>
      </c>
      <c r="H929" t="s">
        <v>3646</v>
      </c>
    </row>
    <row r="930" spans="2:8" ht="17.399999999999999" customHeight="1" x14ac:dyDescent="0.25">
      <c r="B930" s="11" t="s">
        <v>1142</v>
      </c>
      <c r="C930" s="11">
        <v>6.1</v>
      </c>
      <c r="D930" s="11"/>
      <c r="E930" t="s">
        <v>1143</v>
      </c>
      <c r="F930" t="str">
        <f t="shared" si="14"/>
        <v>UN 1558 / 6.1 /  / Arsenic</v>
      </c>
      <c r="H930" t="s">
        <v>3646</v>
      </c>
    </row>
    <row r="931" spans="2:8" ht="17.399999999999999" customHeight="1" x14ac:dyDescent="0.25">
      <c r="B931" s="11" t="s">
        <v>1144</v>
      </c>
      <c r="C931" s="11">
        <v>6.1</v>
      </c>
      <c r="D931" s="11"/>
      <c r="E931" t="s">
        <v>1145</v>
      </c>
      <c r="F931" t="str">
        <f t="shared" si="14"/>
        <v>UN 1559 / 6.1 /  / Arsenic pentoxide</v>
      </c>
      <c r="H931" t="s">
        <v>3646</v>
      </c>
    </row>
    <row r="932" spans="2:8" ht="17.399999999999999" customHeight="1" x14ac:dyDescent="0.25">
      <c r="B932" s="11" t="s">
        <v>1146</v>
      </c>
      <c r="C932" s="11">
        <v>6.1</v>
      </c>
      <c r="D932" s="11"/>
      <c r="E932" t="s">
        <v>1147</v>
      </c>
      <c r="F932" t="str">
        <f t="shared" si="14"/>
        <v>UN 1560 / 6.1 /  / Arsenic trichloride</v>
      </c>
      <c r="H932" t="s">
        <v>3646</v>
      </c>
    </row>
    <row r="933" spans="2:8" ht="17.399999999999999" customHeight="1" x14ac:dyDescent="0.25">
      <c r="B933" s="11" t="s">
        <v>1148</v>
      </c>
      <c r="C933" s="11">
        <v>6.1</v>
      </c>
      <c r="D933" s="11"/>
      <c r="E933" t="s">
        <v>1149</v>
      </c>
      <c r="F933" t="str">
        <f t="shared" si="14"/>
        <v>UN 1561 / 6.1 /  / Arsenic trioxide</v>
      </c>
      <c r="H933" t="s">
        <v>3646</v>
      </c>
    </row>
    <row r="934" spans="2:8" ht="17.399999999999999" customHeight="1" x14ac:dyDescent="0.25">
      <c r="B934" s="11" t="s">
        <v>1150</v>
      </c>
      <c r="C934" s="11">
        <v>6.1</v>
      </c>
      <c r="D934" s="11"/>
      <c r="E934" t="s">
        <v>3987</v>
      </c>
      <c r="F934" t="str">
        <f t="shared" si="14"/>
        <v>UN 1562 / 6.1 /  / Arsenical dust †</v>
      </c>
      <c r="H934" t="s">
        <v>3646</v>
      </c>
    </row>
    <row r="935" spans="2:8" ht="17.399999999999999" customHeight="1" x14ac:dyDescent="0.25">
      <c r="B935" s="11" t="s">
        <v>1151</v>
      </c>
      <c r="C935" s="11">
        <v>6.1</v>
      </c>
      <c r="D935" s="11"/>
      <c r="E935" t="s">
        <v>3988</v>
      </c>
      <c r="F935" t="str">
        <f t="shared" si="14"/>
        <v>UN 1564 / 6.1 /  / Barium compound, n.o.s. ★</v>
      </c>
      <c r="H935" t="s">
        <v>3646</v>
      </c>
    </row>
    <row r="936" spans="2:8" ht="17.399999999999999" customHeight="1" x14ac:dyDescent="0.25">
      <c r="B936" s="11" t="s">
        <v>1152</v>
      </c>
      <c r="C936" s="11">
        <v>6.1</v>
      </c>
      <c r="D936" s="11"/>
      <c r="E936" t="s">
        <v>1153</v>
      </c>
      <c r="F936" t="str">
        <f t="shared" si="14"/>
        <v>UN 1565 / 6.1 /  / Barium cyanide</v>
      </c>
      <c r="H936" t="s">
        <v>3646</v>
      </c>
    </row>
    <row r="937" spans="2:8" ht="17.399999999999999" customHeight="1" x14ac:dyDescent="0.25">
      <c r="B937" s="11" t="s">
        <v>1154</v>
      </c>
      <c r="C937" s="11">
        <v>6.1</v>
      </c>
      <c r="D937" s="11"/>
      <c r="E937" t="s">
        <v>3989</v>
      </c>
      <c r="F937" t="str">
        <f t="shared" si="14"/>
        <v>UN 1566 / 6.1 /  / Beryllium compound, n.o.s. ★</v>
      </c>
      <c r="H937" t="s">
        <v>3646</v>
      </c>
    </row>
    <row r="938" spans="2:8" ht="17.399999999999999" customHeight="1" x14ac:dyDescent="0.25">
      <c r="B938" s="11" t="s">
        <v>1155</v>
      </c>
      <c r="C938" s="11">
        <v>6.1</v>
      </c>
      <c r="D938" s="11">
        <v>4.0999999999999996</v>
      </c>
      <c r="E938" t="s">
        <v>3990</v>
      </c>
      <c r="F938" t="str">
        <f t="shared" si="14"/>
        <v>UN 1567 / 6.1 / 4.1 / Beryllium powder</v>
      </c>
      <c r="H938" t="s">
        <v>3646</v>
      </c>
    </row>
    <row r="939" spans="2:8" ht="17.399999999999999" customHeight="1" x14ac:dyDescent="0.25">
      <c r="B939" s="11" t="s">
        <v>1156</v>
      </c>
      <c r="C939" s="11">
        <v>6.1</v>
      </c>
      <c r="D939" s="11">
        <v>3</v>
      </c>
      <c r="E939" t="s">
        <v>1157</v>
      </c>
      <c r="F939" t="str">
        <f t="shared" si="14"/>
        <v>UN 1569 / 6.1 / 3 / Bromoacetone</v>
      </c>
      <c r="H939" t="s">
        <v>3646</v>
      </c>
    </row>
    <row r="940" spans="2:8" ht="17.399999999999999" customHeight="1" x14ac:dyDescent="0.25">
      <c r="B940" s="11" t="s">
        <v>1158</v>
      </c>
      <c r="C940" s="11">
        <v>6.1</v>
      </c>
      <c r="D940" s="11"/>
      <c r="E940" t="s">
        <v>1159</v>
      </c>
      <c r="F940" t="str">
        <f t="shared" si="14"/>
        <v>UN 1570 / 6.1 /  / Brucine</v>
      </c>
      <c r="H940" t="s">
        <v>3646</v>
      </c>
    </row>
    <row r="941" spans="2:8" ht="17.399999999999999" customHeight="1" x14ac:dyDescent="0.25">
      <c r="B941" s="11" t="s">
        <v>1160</v>
      </c>
      <c r="C941" s="11">
        <v>4.0999999999999996</v>
      </c>
      <c r="D941" s="11"/>
      <c r="E941" t="s">
        <v>3991</v>
      </c>
      <c r="F941" t="str">
        <f t="shared" si="14"/>
        <v>UN 1571 / 4.1 /  / Barium azide, wetted with 50% or more water, by weight</v>
      </c>
      <c r="H941" t="s">
        <v>3646</v>
      </c>
    </row>
    <row r="942" spans="2:8" ht="17.399999999999999" customHeight="1" x14ac:dyDescent="0.25">
      <c r="B942" s="11" t="s">
        <v>1161</v>
      </c>
      <c r="C942" s="11">
        <v>6.1</v>
      </c>
      <c r="D942" s="11"/>
      <c r="E942" t="s">
        <v>1162</v>
      </c>
      <c r="F942" t="str">
        <f t="shared" si="14"/>
        <v>UN 1572 / 6.1 /  / Cacodylic acid</v>
      </c>
      <c r="H942" t="s">
        <v>3646</v>
      </c>
    </row>
    <row r="943" spans="2:8" ht="17.399999999999999" customHeight="1" x14ac:dyDescent="0.25">
      <c r="B943" s="11" t="s">
        <v>1163</v>
      </c>
      <c r="C943" s="11">
        <v>6.1</v>
      </c>
      <c r="D943" s="11"/>
      <c r="E943" t="s">
        <v>1164</v>
      </c>
      <c r="F943" t="str">
        <f t="shared" si="14"/>
        <v>UN 1573 / 6.1 /  / Calcium arsenate</v>
      </c>
      <c r="H943" t="s">
        <v>3646</v>
      </c>
    </row>
    <row r="944" spans="2:8" ht="17.399999999999999" customHeight="1" x14ac:dyDescent="0.25">
      <c r="B944" s="11" t="s">
        <v>1165</v>
      </c>
      <c r="C944" s="11">
        <v>6.1</v>
      </c>
      <c r="D944" s="11"/>
      <c r="E944" t="s">
        <v>3992</v>
      </c>
      <c r="F944" t="str">
        <f t="shared" si="14"/>
        <v>UN 1574 / 6.1 /  / Calcium arsenate and calcium arsenite mixture, solid</v>
      </c>
      <c r="H944" t="s">
        <v>3646</v>
      </c>
    </row>
    <row r="945" spans="2:8" ht="17.399999999999999" customHeight="1" x14ac:dyDescent="0.25">
      <c r="B945" s="11" t="s">
        <v>1166</v>
      </c>
      <c r="C945" s="11">
        <v>6.1</v>
      </c>
      <c r="D945" s="11"/>
      <c r="E945" t="s">
        <v>1167</v>
      </c>
      <c r="F945" t="str">
        <f t="shared" si="14"/>
        <v>UN 1575 / 6.1 /  / Calcium cyanide</v>
      </c>
      <c r="H945" t="s">
        <v>3646</v>
      </c>
    </row>
    <row r="946" spans="2:8" ht="17.399999999999999" customHeight="1" x14ac:dyDescent="0.25">
      <c r="B946" s="11" t="s">
        <v>1168</v>
      </c>
      <c r="C946" s="11">
        <v>6.1</v>
      </c>
      <c r="D946" s="11"/>
      <c r="E946" t="s">
        <v>3993</v>
      </c>
      <c r="F946" t="str">
        <f t="shared" si="14"/>
        <v>UN 1577 / 6.1 /  / Chlorodinitrobenzenes, liquid</v>
      </c>
      <c r="H946" t="s">
        <v>3646</v>
      </c>
    </row>
    <row r="947" spans="2:8" ht="17.399999999999999" customHeight="1" x14ac:dyDescent="0.25">
      <c r="B947" s="11" t="s">
        <v>1169</v>
      </c>
      <c r="C947" s="11">
        <v>6.1</v>
      </c>
      <c r="D947" s="11"/>
      <c r="E947" t="s">
        <v>3994</v>
      </c>
      <c r="F947" t="str">
        <f t="shared" si="14"/>
        <v>UN 1578 / 6.1 /  / Chloronitrobenzenes, solid</v>
      </c>
      <c r="H947" t="s">
        <v>3646</v>
      </c>
    </row>
    <row r="948" spans="2:8" ht="17.399999999999999" customHeight="1" x14ac:dyDescent="0.25">
      <c r="B948" s="11" t="s">
        <v>1170</v>
      </c>
      <c r="C948" s="11">
        <v>6.1</v>
      </c>
      <c r="D948" s="11"/>
      <c r="E948" t="s">
        <v>3995</v>
      </c>
      <c r="F948" t="str">
        <f t="shared" si="14"/>
        <v>UN 1579 / 6.1 /  / 4-Chloro-o-toluidine hydrochloride, solid</v>
      </c>
      <c r="H948" t="s">
        <v>3646</v>
      </c>
    </row>
    <row r="949" spans="2:8" ht="17.399999999999999" customHeight="1" x14ac:dyDescent="0.25">
      <c r="B949" s="11" t="s">
        <v>1171</v>
      </c>
      <c r="C949" s="11">
        <v>6.1</v>
      </c>
      <c r="D949" s="11"/>
      <c r="E949" t="s">
        <v>1172</v>
      </c>
      <c r="F949" t="str">
        <f t="shared" si="14"/>
        <v>UN 1580 / 6.1 /  / Chloropicrin</v>
      </c>
      <c r="H949" t="s">
        <v>3646</v>
      </c>
    </row>
    <row r="950" spans="2:8" ht="17.399999999999999" customHeight="1" x14ac:dyDescent="0.25">
      <c r="B950" s="11" t="s">
        <v>1173</v>
      </c>
      <c r="C950" s="11">
        <v>2.2999999999999998</v>
      </c>
      <c r="D950" s="11"/>
      <c r="E950" t="s">
        <v>3996</v>
      </c>
      <c r="F950" t="str">
        <f t="shared" si="14"/>
        <v>UN 1581 / 2.3 /  / Chloropicrin and methyl bromide mixture with more than 2% chloropicrin</v>
      </c>
      <c r="H950" t="s">
        <v>3646</v>
      </c>
    </row>
    <row r="951" spans="2:8" ht="17.399999999999999" customHeight="1" x14ac:dyDescent="0.25">
      <c r="B951" s="11" t="s">
        <v>1174</v>
      </c>
      <c r="C951" s="11">
        <v>2.2999999999999998</v>
      </c>
      <c r="D951" s="11"/>
      <c r="E951" t="s">
        <v>3997</v>
      </c>
      <c r="F951" t="str">
        <f t="shared" si="14"/>
        <v>UN 1582 / 2.3 /  / Chloropicrin and methyl chloride mixture</v>
      </c>
      <c r="H951" t="s">
        <v>3646</v>
      </c>
    </row>
    <row r="952" spans="2:8" ht="17.399999999999999" customHeight="1" x14ac:dyDescent="0.25">
      <c r="B952" s="11" t="s">
        <v>1175</v>
      </c>
      <c r="C952" s="11">
        <v>6.1</v>
      </c>
      <c r="D952" s="11"/>
      <c r="E952" t="s">
        <v>3998</v>
      </c>
      <c r="F952" t="str">
        <f t="shared" si="14"/>
        <v>UN 1583 / 6.1 /  / Chloropicrin mixture, n.o.s. ★</v>
      </c>
      <c r="H952" t="s">
        <v>3646</v>
      </c>
    </row>
    <row r="953" spans="2:8" ht="17.399999999999999" customHeight="1" x14ac:dyDescent="0.25">
      <c r="B953" s="11" t="s">
        <v>1176</v>
      </c>
      <c r="C953" s="11">
        <v>6.1</v>
      </c>
      <c r="D953" s="11"/>
      <c r="E953" t="s">
        <v>1177</v>
      </c>
      <c r="F953" t="str">
        <f t="shared" si="14"/>
        <v>UN 1585 / 6.1 /  / Copper acetoarsenite</v>
      </c>
      <c r="H953" t="s">
        <v>3646</v>
      </c>
    </row>
    <row r="954" spans="2:8" ht="17.399999999999999" customHeight="1" x14ac:dyDescent="0.25">
      <c r="B954" s="11" t="s">
        <v>1178</v>
      </c>
      <c r="C954" s="11">
        <v>6.1</v>
      </c>
      <c r="D954" s="11"/>
      <c r="E954" t="s">
        <v>1179</v>
      </c>
      <c r="F954" t="str">
        <f t="shared" si="14"/>
        <v>UN 1586 / 6.1 /  / Copper arsenite</v>
      </c>
      <c r="H954" t="s">
        <v>3646</v>
      </c>
    </row>
    <row r="955" spans="2:8" ht="17.399999999999999" customHeight="1" x14ac:dyDescent="0.25">
      <c r="B955" s="11" t="s">
        <v>1180</v>
      </c>
      <c r="C955" s="11">
        <v>6.1</v>
      </c>
      <c r="D955" s="11"/>
      <c r="E955" t="s">
        <v>1181</v>
      </c>
      <c r="F955" t="str">
        <f t="shared" si="14"/>
        <v>UN 1587 / 6.1 /  / Copper cyanide</v>
      </c>
      <c r="H955" t="s">
        <v>3646</v>
      </c>
    </row>
    <row r="956" spans="2:8" ht="17.399999999999999" customHeight="1" x14ac:dyDescent="0.25">
      <c r="B956" s="11" t="s">
        <v>1182</v>
      </c>
      <c r="C956" s="11">
        <v>6.1</v>
      </c>
      <c r="D956" s="11"/>
      <c r="E956" t="s">
        <v>3999</v>
      </c>
      <c r="F956" t="str">
        <f t="shared" si="14"/>
        <v>UN 1588 / 6.1 /  / Cyanides, inorganic, solid, n.o.s. ★</v>
      </c>
      <c r="H956" t="s">
        <v>3646</v>
      </c>
    </row>
    <row r="957" spans="2:8" ht="17.399999999999999" customHeight="1" x14ac:dyDescent="0.25">
      <c r="B957" s="11" t="s">
        <v>1183</v>
      </c>
      <c r="C957" s="11">
        <v>2.2999999999999998</v>
      </c>
      <c r="D957" s="11">
        <v>8</v>
      </c>
      <c r="E957" t="s">
        <v>3552</v>
      </c>
      <c r="F957" t="str">
        <f t="shared" si="14"/>
        <v>UN 1589 / 2.3 / 8 / Cyanogen chloride, stabilized</v>
      </c>
      <c r="H957" t="s">
        <v>3646</v>
      </c>
    </row>
    <row r="958" spans="2:8" ht="17.399999999999999" customHeight="1" x14ac:dyDescent="0.25">
      <c r="B958" s="11" t="s">
        <v>1184</v>
      </c>
      <c r="C958" s="11">
        <v>6.1</v>
      </c>
      <c r="D958" s="11"/>
      <c r="E958" t="s">
        <v>4000</v>
      </c>
      <c r="F958" t="str">
        <f t="shared" si="14"/>
        <v>UN 1590 / 6.1 /  / Dichloroanilines, liquid</v>
      </c>
      <c r="H958" t="s">
        <v>3646</v>
      </c>
    </row>
    <row r="959" spans="2:8" ht="17.399999999999999" customHeight="1" x14ac:dyDescent="0.25">
      <c r="B959" s="11" t="s">
        <v>1185</v>
      </c>
      <c r="C959" s="11">
        <v>6.1</v>
      </c>
      <c r="D959" s="11"/>
      <c r="E959" t="s">
        <v>1186</v>
      </c>
      <c r="F959" t="str">
        <f t="shared" si="14"/>
        <v>UN 1591 / 6.1 /  / o-Dichlorobenzene</v>
      </c>
      <c r="H959" t="s">
        <v>3646</v>
      </c>
    </row>
    <row r="960" spans="2:8" ht="17.399999999999999" customHeight="1" x14ac:dyDescent="0.25">
      <c r="B960" s="11" t="s">
        <v>1187</v>
      </c>
      <c r="C960" s="11">
        <v>6.1</v>
      </c>
      <c r="D960" s="11"/>
      <c r="E960" t="s">
        <v>1188</v>
      </c>
      <c r="F960" t="str">
        <f t="shared" si="14"/>
        <v>UN 1593 / 6.1 /  / Dichloromethane</v>
      </c>
      <c r="H960" t="s">
        <v>3646</v>
      </c>
    </row>
    <row r="961" spans="2:8" ht="17.399999999999999" customHeight="1" x14ac:dyDescent="0.25">
      <c r="B961" s="11" t="s">
        <v>1189</v>
      </c>
      <c r="C961" s="11">
        <v>6.1</v>
      </c>
      <c r="D961" s="11"/>
      <c r="E961" t="s">
        <v>4001</v>
      </c>
      <c r="F961" t="str">
        <f t="shared" si="14"/>
        <v>UN 1594 / 6.1 /  / Diethyl sulphate</v>
      </c>
      <c r="H961" t="s">
        <v>3646</v>
      </c>
    </row>
    <row r="962" spans="2:8" ht="17.399999999999999" customHeight="1" x14ac:dyDescent="0.25">
      <c r="B962" s="11" t="s">
        <v>1190</v>
      </c>
      <c r="C962" s="11">
        <v>6.1</v>
      </c>
      <c r="D962" s="11">
        <v>8</v>
      </c>
      <c r="E962" t="s">
        <v>3556</v>
      </c>
      <c r="F962" t="str">
        <f t="shared" si="14"/>
        <v>UN 1595 / 6.1 / 8 / Dimethyl sulphate</v>
      </c>
      <c r="H962" t="s">
        <v>3646</v>
      </c>
    </row>
    <row r="963" spans="2:8" ht="17.399999999999999" customHeight="1" x14ac:dyDescent="0.25">
      <c r="B963" s="11" t="s">
        <v>1191</v>
      </c>
      <c r="C963" s="11">
        <v>6.1</v>
      </c>
      <c r="D963" s="11"/>
      <c r="E963" t="s">
        <v>1192</v>
      </c>
      <c r="F963" t="str">
        <f t="shared" ref="F963:F1026" si="15">_xlfn.TEXTJOIN(" / ",FALSE,B963:E963)</f>
        <v>UN 1596 / 6.1 /  / Dinitroanilines</v>
      </c>
      <c r="H963" t="s">
        <v>3646</v>
      </c>
    </row>
    <row r="964" spans="2:8" ht="17.399999999999999" customHeight="1" x14ac:dyDescent="0.25">
      <c r="B964" s="11" t="s">
        <v>1193</v>
      </c>
      <c r="C964" s="11">
        <v>6.1</v>
      </c>
      <c r="D964" s="11"/>
      <c r="E964" t="s">
        <v>4002</v>
      </c>
      <c r="F964" t="str">
        <f t="shared" si="15"/>
        <v>UN 1597 / 6.1 /  / Dinitrobenzenes, liquid</v>
      </c>
      <c r="H964" t="s">
        <v>3646</v>
      </c>
    </row>
    <row r="965" spans="2:8" ht="17.399999999999999" customHeight="1" x14ac:dyDescent="0.25">
      <c r="B965" s="11" t="s">
        <v>1194</v>
      </c>
      <c r="C965" s="11">
        <v>6.1</v>
      </c>
      <c r="D965" s="11"/>
      <c r="E965" t="s">
        <v>4003</v>
      </c>
      <c r="F965" t="str">
        <f t="shared" si="15"/>
        <v>UN 1598 / 6.1 /  / Dinitro-o-cresol</v>
      </c>
      <c r="H965" t="s">
        <v>3646</v>
      </c>
    </row>
    <row r="966" spans="2:8" ht="17.399999999999999" customHeight="1" x14ac:dyDescent="0.25">
      <c r="B966" s="11" t="s">
        <v>1195</v>
      </c>
      <c r="C966" s="11">
        <v>6.1</v>
      </c>
      <c r="D966" s="11"/>
      <c r="E966" t="s">
        <v>4004</v>
      </c>
      <c r="F966" t="str">
        <f t="shared" si="15"/>
        <v>UN 1599 / 6.1 /  / Dinitrophenol solution</v>
      </c>
      <c r="H966" t="s">
        <v>3646</v>
      </c>
    </row>
    <row r="967" spans="2:8" ht="17.399999999999999" customHeight="1" x14ac:dyDescent="0.25">
      <c r="B967" s="11" t="s">
        <v>1196</v>
      </c>
      <c r="C967" s="11">
        <v>6.1</v>
      </c>
      <c r="D967" s="11"/>
      <c r="E967" t="s">
        <v>1197</v>
      </c>
      <c r="F967" t="str">
        <f t="shared" si="15"/>
        <v>UN 1600 / 6.1 /  / Dinitrotoluenes, molten</v>
      </c>
      <c r="H967" t="s">
        <v>3646</v>
      </c>
    </row>
    <row r="968" spans="2:8" ht="17.399999999999999" customHeight="1" x14ac:dyDescent="0.25">
      <c r="B968" s="11" t="s">
        <v>1198</v>
      </c>
      <c r="C968" s="11">
        <v>6.1</v>
      </c>
      <c r="D968" s="11"/>
      <c r="E968" t="s">
        <v>4005</v>
      </c>
      <c r="F968" t="str">
        <f t="shared" si="15"/>
        <v>UN 1601 / 6.1 /  / Disinfectant, solid, toxic, n.o.s. ★</v>
      </c>
      <c r="H968" t="s">
        <v>3646</v>
      </c>
    </row>
    <row r="969" spans="2:8" ht="17.399999999999999" customHeight="1" x14ac:dyDescent="0.25">
      <c r="B969" s="11" t="s">
        <v>1199</v>
      </c>
      <c r="C969" s="11">
        <v>6.1</v>
      </c>
      <c r="D969" s="11"/>
      <c r="E969" t="s">
        <v>4006</v>
      </c>
      <c r="F969" t="str">
        <f t="shared" si="15"/>
        <v>UN 1602 / 6.1 /  / Dye intermediate, liquid, toxic, n.o.s. ★ †</v>
      </c>
      <c r="H969" t="s">
        <v>3646</v>
      </c>
    </row>
    <row r="970" spans="2:8" ht="17.399999999999999" customHeight="1" x14ac:dyDescent="0.25">
      <c r="B970" s="11" t="s">
        <v>1199</v>
      </c>
      <c r="C970" s="11">
        <v>6.1</v>
      </c>
      <c r="D970" s="11"/>
      <c r="E970" t="s">
        <v>4007</v>
      </c>
      <c r="F970" t="str">
        <f t="shared" si="15"/>
        <v>UN 1602 / 6.1 /  / Dye, liquid, toxic, n.o.s. ★ †</v>
      </c>
      <c r="H970" t="s">
        <v>3646</v>
      </c>
    </row>
    <row r="971" spans="2:8" ht="17.399999999999999" customHeight="1" x14ac:dyDescent="0.25">
      <c r="B971" s="11" t="s">
        <v>1200</v>
      </c>
      <c r="C971" s="11">
        <v>6.1</v>
      </c>
      <c r="D971" s="11">
        <v>3</v>
      </c>
      <c r="E971" t="s">
        <v>1201</v>
      </c>
      <c r="F971" t="str">
        <f t="shared" si="15"/>
        <v>UN 1603 / 6.1 / 3 / Ethyl bromoacetate</v>
      </c>
      <c r="H971" t="s">
        <v>3646</v>
      </c>
    </row>
    <row r="972" spans="2:8" ht="17.399999999999999" customHeight="1" x14ac:dyDescent="0.25">
      <c r="B972" s="11" t="s">
        <v>1202</v>
      </c>
      <c r="C972" s="11">
        <v>8</v>
      </c>
      <c r="D972" s="11">
        <v>3</v>
      </c>
      <c r="E972" t="s">
        <v>1203</v>
      </c>
      <c r="F972" t="str">
        <f t="shared" si="15"/>
        <v>UN 1604 / 8 / 3 / Ethylenediamine</v>
      </c>
      <c r="H972" t="s">
        <v>3646</v>
      </c>
    </row>
    <row r="973" spans="2:8" ht="17.399999999999999" customHeight="1" x14ac:dyDescent="0.25">
      <c r="B973" s="11" t="s">
        <v>1204</v>
      </c>
      <c r="C973" s="11">
        <v>6.1</v>
      </c>
      <c r="D973" s="11"/>
      <c r="E973" t="s">
        <v>1205</v>
      </c>
      <c r="F973" t="str">
        <f t="shared" si="15"/>
        <v>UN 1605 / 6.1 /  / Ethylene dibromide</v>
      </c>
      <c r="H973" t="s">
        <v>3646</v>
      </c>
    </row>
    <row r="974" spans="2:8" ht="17.399999999999999" customHeight="1" x14ac:dyDescent="0.25">
      <c r="B974" s="11" t="s">
        <v>1206</v>
      </c>
      <c r="C974" s="11">
        <v>6.1</v>
      </c>
      <c r="D974" s="11"/>
      <c r="E974" t="s">
        <v>1207</v>
      </c>
      <c r="F974" t="str">
        <f t="shared" si="15"/>
        <v>UN 1606 / 6.1 /  / Ferric arsenate</v>
      </c>
      <c r="H974" t="s">
        <v>3646</v>
      </c>
    </row>
    <row r="975" spans="2:8" ht="17.399999999999999" customHeight="1" x14ac:dyDescent="0.25">
      <c r="B975" s="11" t="s">
        <v>1208</v>
      </c>
      <c r="C975" s="11">
        <v>6.1</v>
      </c>
      <c r="D975" s="11"/>
      <c r="E975" t="s">
        <v>1209</v>
      </c>
      <c r="F975" t="str">
        <f t="shared" si="15"/>
        <v>UN 1607 / 6.1 /  / Ferric arsenite</v>
      </c>
      <c r="H975" t="s">
        <v>3646</v>
      </c>
    </row>
    <row r="976" spans="2:8" ht="17.399999999999999" customHeight="1" x14ac:dyDescent="0.25">
      <c r="B976" s="11" t="s">
        <v>1210</v>
      </c>
      <c r="C976" s="11">
        <v>6.1</v>
      </c>
      <c r="D976" s="11"/>
      <c r="E976" t="s">
        <v>1211</v>
      </c>
      <c r="F976" t="str">
        <f t="shared" si="15"/>
        <v>UN 1608 / 6.1 /  / Ferrous arsenate</v>
      </c>
      <c r="H976" t="s">
        <v>3646</v>
      </c>
    </row>
    <row r="977" spans="2:8" ht="17.399999999999999" customHeight="1" x14ac:dyDescent="0.25">
      <c r="B977" s="11" t="s">
        <v>1212</v>
      </c>
      <c r="C977" s="11">
        <v>6.1</v>
      </c>
      <c r="D977" s="11"/>
      <c r="E977" t="s">
        <v>4008</v>
      </c>
      <c r="F977" t="str">
        <f t="shared" si="15"/>
        <v>UN 1611 / 6.1 /  / Hexaethyl tetraphosphate</v>
      </c>
      <c r="H977" t="s">
        <v>3646</v>
      </c>
    </row>
    <row r="978" spans="2:8" ht="17.399999999999999" customHeight="1" x14ac:dyDescent="0.25">
      <c r="B978" s="11" t="s">
        <v>1213</v>
      </c>
      <c r="C978" s="11">
        <v>2.2999999999999998</v>
      </c>
      <c r="D978" s="11"/>
      <c r="E978" t="s">
        <v>4009</v>
      </c>
      <c r="F978" t="str">
        <f t="shared" si="15"/>
        <v>UN 1612 / 2.3 /  / Hexaethyl tetraphosphate and compressed gas mixture</v>
      </c>
      <c r="H978" t="s">
        <v>3646</v>
      </c>
    </row>
    <row r="979" spans="2:8" ht="17.399999999999999" customHeight="1" x14ac:dyDescent="0.25">
      <c r="B979" s="11" t="s">
        <v>1214</v>
      </c>
      <c r="C979" s="11">
        <v>6.1</v>
      </c>
      <c r="D979" s="11"/>
      <c r="E979" t="s">
        <v>4010</v>
      </c>
      <c r="F979" t="str">
        <f t="shared" si="15"/>
        <v>UN 1613 / 6.1 /  / Hydrocyanic acid, aqueous solution with 20% or less hydrogen cyanide</v>
      </c>
      <c r="H979" t="s">
        <v>3646</v>
      </c>
    </row>
    <row r="980" spans="2:8" ht="17.399999999999999" customHeight="1" x14ac:dyDescent="0.25">
      <c r="B980" s="11" t="s">
        <v>1214</v>
      </c>
      <c r="C980" s="11">
        <v>6.1</v>
      </c>
      <c r="D980" s="11"/>
      <c r="E980" t="s">
        <v>4011</v>
      </c>
      <c r="F980" t="str">
        <f t="shared" si="15"/>
        <v>UN 1613 / 6.1 /  / Hydrogen cyanide, aqueous solution with 20% or less hydrogen cyanide</v>
      </c>
      <c r="H980" t="s">
        <v>3646</v>
      </c>
    </row>
    <row r="981" spans="2:8" ht="17.399999999999999" customHeight="1" x14ac:dyDescent="0.25">
      <c r="B981" s="11" t="s">
        <v>1215</v>
      </c>
      <c r="C981" s="11">
        <v>6.1</v>
      </c>
      <c r="D981" s="11"/>
      <c r="E981" t="s">
        <v>4012</v>
      </c>
      <c r="F981" t="str">
        <f t="shared" si="15"/>
        <v>UN 1614 / 6.1 /  / Hydrogen cyanide, stabilized containing less than 3% water and absorbed in a porous inert material</v>
      </c>
      <c r="H981" t="s">
        <v>3646</v>
      </c>
    </row>
    <row r="982" spans="2:8" ht="17.399999999999999" customHeight="1" x14ac:dyDescent="0.25">
      <c r="B982" s="11" t="s">
        <v>1216</v>
      </c>
      <c r="C982" s="11">
        <v>6.1</v>
      </c>
      <c r="D982" s="11"/>
      <c r="E982" t="s">
        <v>1217</v>
      </c>
      <c r="F982" t="str">
        <f t="shared" si="15"/>
        <v>UN 1616 / 6.1 /  / Lead acetate</v>
      </c>
      <c r="H982" t="s">
        <v>3646</v>
      </c>
    </row>
    <row r="983" spans="2:8" ht="17.399999999999999" customHeight="1" x14ac:dyDescent="0.25">
      <c r="B983" s="11" t="s">
        <v>1218</v>
      </c>
      <c r="C983" s="11">
        <v>6.1</v>
      </c>
      <c r="D983" s="11"/>
      <c r="E983" t="s">
        <v>1219</v>
      </c>
      <c r="F983" t="str">
        <f t="shared" si="15"/>
        <v>UN 1617 / 6.1 /  / Lead arsenates</v>
      </c>
      <c r="H983" t="s">
        <v>3646</v>
      </c>
    </row>
    <row r="984" spans="2:8" ht="17.399999999999999" customHeight="1" x14ac:dyDescent="0.25">
      <c r="B984" s="11" t="s">
        <v>1220</v>
      </c>
      <c r="C984" s="11">
        <v>6.1</v>
      </c>
      <c r="D984" s="11"/>
      <c r="E984" t="s">
        <v>1221</v>
      </c>
      <c r="F984" t="str">
        <f t="shared" si="15"/>
        <v>UN 1618 / 6.1 /  / Lead arsenites</v>
      </c>
      <c r="H984" t="s">
        <v>3646</v>
      </c>
    </row>
    <row r="985" spans="2:8" ht="17.399999999999999" customHeight="1" x14ac:dyDescent="0.25">
      <c r="B985" s="11" t="s">
        <v>1222</v>
      </c>
      <c r="C985" s="11">
        <v>6.1</v>
      </c>
      <c r="D985" s="11"/>
      <c r="E985" t="s">
        <v>1223</v>
      </c>
      <c r="F985" t="str">
        <f t="shared" si="15"/>
        <v>UN 1620 / 6.1 /  / Lead cyanide</v>
      </c>
      <c r="H985" t="s">
        <v>3646</v>
      </c>
    </row>
    <row r="986" spans="2:8" ht="17.399999999999999" customHeight="1" x14ac:dyDescent="0.25">
      <c r="B986" s="11" t="s">
        <v>1224</v>
      </c>
      <c r="C986" s="11">
        <v>6.1</v>
      </c>
      <c r="D986" s="11"/>
      <c r="E986" t="s">
        <v>4013</v>
      </c>
      <c r="F986" t="str">
        <f t="shared" si="15"/>
        <v>UN 1621 / 6.1 /  / London Purple</v>
      </c>
      <c r="H986" t="s">
        <v>3646</v>
      </c>
    </row>
    <row r="987" spans="2:8" ht="17.399999999999999" customHeight="1" x14ac:dyDescent="0.25">
      <c r="B987" s="11" t="s">
        <v>1225</v>
      </c>
      <c r="C987" s="11">
        <v>6.1</v>
      </c>
      <c r="D987" s="11"/>
      <c r="E987" t="s">
        <v>1226</v>
      </c>
      <c r="F987" t="str">
        <f t="shared" si="15"/>
        <v>UN 1622 / 6.1 /  / Magnesium arsenate</v>
      </c>
      <c r="H987" t="s">
        <v>3646</v>
      </c>
    </row>
    <row r="988" spans="2:8" ht="17.399999999999999" customHeight="1" x14ac:dyDescent="0.25">
      <c r="B988" s="11" t="s">
        <v>1227</v>
      </c>
      <c r="C988" s="11">
        <v>6.1</v>
      </c>
      <c r="D988" s="11"/>
      <c r="E988" t="s">
        <v>1228</v>
      </c>
      <c r="F988" t="str">
        <f t="shared" si="15"/>
        <v>UN 1623 / 6.1 /  / Mercuric arsenate</v>
      </c>
      <c r="H988" t="s">
        <v>3646</v>
      </c>
    </row>
    <row r="989" spans="2:8" ht="17.399999999999999" customHeight="1" x14ac:dyDescent="0.25">
      <c r="B989" s="11" t="s">
        <v>1229</v>
      </c>
      <c r="C989" s="11">
        <v>6.1</v>
      </c>
      <c r="D989" s="11"/>
      <c r="E989" t="s">
        <v>1230</v>
      </c>
      <c r="F989" t="str">
        <f t="shared" si="15"/>
        <v>UN 1624 / 6.1 /  / Mercuric chloride</v>
      </c>
      <c r="H989" t="s">
        <v>3646</v>
      </c>
    </row>
    <row r="990" spans="2:8" ht="17.399999999999999" customHeight="1" x14ac:dyDescent="0.25">
      <c r="B990" s="11" t="s">
        <v>1231</v>
      </c>
      <c r="C990" s="11">
        <v>6.1</v>
      </c>
      <c r="D990" s="11"/>
      <c r="E990" t="s">
        <v>1232</v>
      </c>
      <c r="F990" t="str">
        <f t="shared" si="15"/>
        <v>UN 1625 / 6.1 /  / Mercuric nitrate</v>
      </c>
      <c r="H990" t="s">
        <v>3646</v>
      </c>
    </row>
    <row r="991" spans="2:8" ht="17.399999999999999" customHeight="1" x14ac:dyDescent="0.25">
      <c r="B991" s="11" t="s">
        <v>1233</v>
      </c>
      <c r="C991" s="11">
        <v>6.1</v>
      </c>
      <c r="D991" s="11"/>
      <c r="E991" t="s">
        <v>1234</v>
      </c>
      <c r="F991" t="str">
        <f t="shared" si="15"/>
        <v>UN 1626 / 6.1 /  / Mercuric potassium cyanide</v>
      </c>
      <c r="H991" t="s">
        <v>3646</v>
      </c>
    </row>
    <row r="992" spans="2:8" ht="17.399999999999999" customHeight="1" x14ac:dyDescent="0.25">
      <c r="B992" s="11" t="s">
        <v>1235</v>
      </c>
      <c r="C992" s="11">
        <v>6.1</v>
      </c>
      <c r="D992" s="11"/>
      <c r="E992" t="s">
        <v>1236</v>
      </c>
      <c r="F992" t="str">
        <f t="shared" si="15"/>
        <v>UN 1627 / 6.1 /  / Mercurous nitrate</v>
      </c>
      <c r="H992" t="s">
        <v>3646</v>
      </c>
    </row>
    <row r="993" spans="2:8" ht="17.399999999999999" customHeight="1" x14ac:dyDescent="0.25">
      <c r="B993" s="11" t="s">
        <v>1237</v>
      </c>
      <c r="C993" s="11">
        <v>6.1</v>
      </c>
      <c r="D993" s="11"/>
      <c r="E993" t="s">
        <v>1238</v>
      </c>
      <c r="F993" t="str">
        <f t="shared" si="15"/>
        <v>UN 1629 / 6.1 /  / Mercury acetate</v>
      </c>
      <c r="H993" t="s">
        <v>3646</v>
      </c>
    </row>
    <row r="994" spans="2:8" ht="17.399999999999999" customHeight="1" x14ac:dyDescent="0.25">
      <c r="B994" s="11" t="s">
        <v>1239</v>
      </c>
      <c r="C994" s="11">
        <v>6.1</v>
      </c>
      <c r="D994" s="11"/>
      <c r="E994" t="s">
        <v>1240</v>
      </c>
      <c r="F994" t="str">
        <f t="shared" si="15"/>
        <v>UN 1630 / 6.1 /  / Mercury ammonium chloride</v>
      </c>
      <c r="H994" t="s">
        <v>3646</v>
      </c>
    </row>
    <row r="995" spans="2:8" ht="17.399999999999999" customHeight="1" x14ac:dyDescent="0.25">
      <c r="B995" s="11" t="s">
        <v>1241</v>
      </c>
      <c r="C995" s="11">
        <v>6.1</v>
      </c>
      <c r="D995" s="11"/>
      <c r="E995" t="s">
        <v>1242</v>
      </c>
      <c r="F995" t="str">
        <f t="shared" si="15"/>
        <v>UN 1631 / 6.1 /  / Mercury benzoate</v>
      </c>
      <c r="H995" t="s">
        <v>3646</v>
      </c>
    </row>
    <row r="996" spans="2:8" ht="17.399999999999999" customHeight="1" x14ac:dyDescent="0.25">
      <c r="B996" s="11" t="s">
        <v>1243</v>
      </c>
      <c r="C996" s="11">
        <v>6.1</v>
      </c>
      <c r="D996" s="11"/>
      <c r="E996" t="s">
        <v>1244</v>
      </c>
      <c r="F996" t="str">
        <f t="shared" si="15"/>
        <v>UN 1634 / 6.1 /  / Mercury bromides</v>
      </c>
      <c r="H996" t="s">
        <v>3646</v>
      </c>
    </row>
    <row r="997" spans="2:8" ht="17.399999999999999" customHeight="1" x14ac:dyDescent="0.25">
      <c r="B997" s="11" t="s">
        <v>1245</v>
      </c>
      <c r="C997" s="11">
        <v>6.1</v>
      </c>
      <c r="D997" s="11"/>
      <c r="E997" t="s">
        <v>1246</v>
      </c>
      <c r="F997" t="str">
        <f t="shared" si="15"/>
        <v>UN 1636 / 6.1 /  / Mercury cyanide</v>
      </c>
      <c r="H997" t="s">
        <v>3646</v>
      </c>
    </row>
    <row r="998" spans="2:8" ht="17.399999999999999" customHeight="1" x14ac:dyDescent="0.25">
      <c r="B998" s="11" t="s">
        <v>1247</v>
      </c>
      <c r="C998" s="11">
        <v>6.1</v>
      </c>
      <c r="D998" s="11"/>
      <c r="E998" t="s">
        <v>1248</v>
      </c>
      <c r="F998" t="str">
        <f t="shared" si="15"/>
        <v>UN 1637 / 6.1 /  / Mercury gluconate</v>
      </c>
      <c r="H998" t="s">
        <v>3646</v>
      </c>
    </row>
    <row r="999" spans="2:8" ht="17.399999999999999" customHeight="1" x14ac:dyDescent="0.25">
      <c r="B999" s="11" t="s">
        <v>1249</v>
      </c>
      <c r="C999" s="11">
        <v>6.1</v>
      </c>
      <c r="D999" s="11"/>
      <c r="E999" t="s">
        <v>4014</v>
      </c>
      <c r="F999" t="str">
        <f t="shared" si="15"/>
        <v>UN 1638 / 6.1 /  / Mercury iodide</v>
      </c>
      <c r="H999" t="s">
        <v>3646</v>
      </c>
    </row>
    <row r="1000" spans="2:8" ht="17.399999999999999" customHeight="1" x14ac:dyDescent="0.25">
      <c r="B1000" s="11" t="s">
        <v>1250</v>
      </c>
      <c r="C1000" s="11">
        <v>6.1</v>
      </c>
      <c r="D1000" s="11"/>
      <c r="E1000" t="s">
        <v>1251</v>
      </c>
      <c r="F1000" t="str">
        <f t="shared" si="15"/>
        <v>UN 1639 / 6.1 /  / Mercury nucleate</v>
      </c>
      <c r="H1000" t="s">
        <v>3646</v>
      </c>
    </row>
    <row r="1001" spans="2:8" ht="17.399999999999999" customHeight="1" x14ac:dyDescent="0.25">
      <c r="B1001" s="11" t="s">
        <v>1252</v>
      </c>
      <c r="C1001" s="11">
        <v>6.1</v>
      </c>
      <c r="D1001" s="11"/>
      <c r="E1001" t="s">
        <v>1253</v>
      </c>
      <c r="F1001" t="str">
        <f t="shared" si="15"/>
        <v>UN 1640 / 6.1 /  / Mercury oleate</v>
      </c>
      <c r="H1001" t="s">
        <v>3646</v>
      </c>
    </row>
    <row r="1002" spans="2:8" ht="17.399999999999999" customHeight="1" x14ac:dyDescent="0.25">
      <c r="B1002" s="11" t="s">
        <v>1254</v>
      </c>
      <c r="C1002" s="11">
        <v>6.1</v>
      </c>
      <c r="D1002" s="11"/>
      <c r="E1002" t="s">
        <v>1255</v>
      </c>
      <c r="F1002" t="str">
        <f t="shared" si="15"/>
        <v>UN 1641 / 6.1 /  / Mercury oxide</v>
      </c>
      <c r="H1002" t="s">
        <v>3646</v>
      </c>
    </row>
    <row r="1003" spans="2:8" ht="17.399999999999999" customHeight="1" x14ac:dyDescent="0.25">
      <c r="B1003" s="11" t="s">
        <v>1256</v>
      </c>
      <c r="C1003" s="11">
        <v>6.1</v>
      </c>
      <c r="D1003" s="11"/>
      <c r="E1003" t="s">
        <v>1257</v>
      </c>
      <c r="F1003" t="str">
        <f t="shared" si="15"/>
        <v>UN 1642 / 6.1 /  / Mercury oxycyanide, desensitized</v>
      </c>
      <c r="H1003" t="s">
        <v>3646</v>
      </c>
    </row>
    <row r="1004" spans="2:8" ht="17.399999999999999" customHeight="1" x14ac:dyDescent="0.25">
      <c r="B1004" s="11" t="s">
        <v>1258</v>
      </c>
      <c r="C1004" s="11">
        <v>6.1</v>
      </c>
      <c r="D1004" s="11"/>
      <c r="E1004" t="s">
        <v>1259</v>
      </c>
      <c r="F1004" t="str">
        <f t="shared" si="15"/>
        <v>UN 1643 / 6.1 /  / Mercury potassium iodide</v>
      </c>
      <c r="H1004" t="s">
        <v>3646</v>
      </c>
    </row>
    <row r="1005" spans="2:8" ht="17.399999999999999" customHeight="1" x14ac:dyDescent="0.25">
      <c r="B1005" s="11" t="s">
        <v>1260</v>
      </c>
      <c r="C1005" s="11">
        <v>6.1</v>
      </c>
      <c r="D1005" s="11"/>
      <c r="E1005" t="s">
        <v>1261</v>
      </c>
      <c r="F1005" t="str">
        <f t="shared" si="15"/>
        <v>UN 1644 / 6.1 /  / Mercury salicylate</v>
      </c>
      <c r="H1005" t="s">
        <v>3646</v>
      </c>
    </row>
    <row r="1006" spans="2:8" ht="17.399999999999999" customHeight="1" x14ac:dyDescent="0.25">
      <c r="B1006" s="11" t="s">
        <v>1262</v>
      </c>
      <c r="C1006" s="11">
        <v>6.1</v>
      </c>
      <c r="D1006" s="11"/>
      <c r="E1006" t="s">
        <v>4015</v>
      </c>
      <c r="F1006" t="str">
        <f t="shared" si="15"/>
        <v>UN 1645 / 6.1 /  / Mercury sulphate</v>
      </c>
      <c r="H1006" t="s">
        <v>3646</v>
      </c>
    </row>
    <row r="1007" spans="2:8" ht="17.399999999999999" customHeight="1" x14ac:dyDescent="0.25">
      <c r="B1007" s="11" t="s">
        <v>1263</v>
      </c>
      <c r="C1007" s="11">
        <v>6.1</v>
      </c>
      <c r="D1007" s="11"/>
      <c r="E1007" t="s">
        <v>1264</v>
      </c>
      <c r="F1007" t="str">
        <f t="shared" si="15"/>
        <v>UN 1646 / 6.1 /  / Mercury thiocyanate</v>
      </c>
      <c r="H1007" t="s">
        <v>3646</v>
      </c>
    </row>
    <row r="1008" spans="2:8" ht="17.399999999999999" customHeight="1" x14ac:dyDescent="0.25">
      <c r="B1008" s="11" t="s">
        <v>1265</v>
      </c>
      <c r="C1008" s="11">
        <v>6.1</v>
      </c>
      <c r="D1008" s="11"/>
      <c r="E1008" t="s">
        <v>4016</v>
      </c>
      <c r="F1008" t="str">
        <f t="shared" si="15"/>
        <v>UN 1647 / 6.1 /  / Methyl bromide and ethylene dibromide mixture, liquid</v>
      </c>
      <c r="H1008" t="s">
        <v>3646</v>
      </c>
    </row>
    <row r="1009" spans="2:8" ht="17.399999999999999" customHeight="1" x14ac:dyDescent="0.25">
      <c r="B1009" s="11" t="s">
        <v>1266</v>
      </c>
      <c r="C1009" s="11">
        <v>3</v>
      </c>
      <c r="D1009" s="11"/>
      <c r="E1009" t="s">
        <v>1267</v>
      </c>
      <c r="F1009" t="str">
        <f t="shared" si="15"/>
        <v>UN 1648 / 3 /  / Acetonitrile</v>
      </c>
      <c r="H1009" t="s">
        <v>3646</v>
      </c>
    </row>
    <row r="1010" spans="2:8" ht="17.399999999999999" customHeight="1" x14ac:dyDescent="0.25">
      <c r="B1010" s="11" t="s">
        <v>1268</v>
      </c>
      <c r="C1010" s="11">
        <v>6.1</v>
      </c>
      <c r="D1010" s="11"/>
      <c r="E1010" t="s">
        <v>4017</v>
      </c>
      <c r="F1010" t="str">
        <f t="shared" si="15"/>
        <v>UN 1649 / 6.1 /  / Motor fuel anti-knock mixture †</v>
      </c>
      <c r="H1010" t="s">
        <v>3646</v>
      </c>
    </row>
    <row r="1011" spans="2:8" ht="17.399999999999999" customHeight="1" x14ac:dyDescent="0.25">
      <c r="B1011" s="11" t="s">
        <v>1269</v>
      </c>
      <c r="C1011" s="11">
        <v>6.1</v>
      </c>
      <c r="D1011" s="11"/>
      <c r="E1011" t="s">
        <v>4018</v>
      </c>
      <c r="F1011" t="str">
        <f t="shared" si="15"/>
        <v>UN 1650 / 6.1 /  / beta-Naphthylamine, solid</v>
      </c>
      <c r="H1011" t="s">
        <v>3646</v>
      </c>
    </row>
    <row r="1012" spans="2:8" ht="17.399999999999999" customHeight="1" x14ac:dyDescent="0.25">
      <c r="B1012" s="11" t="s">
        <v>1270</v>
      </c>
      <c r="C1012" s="11">
        <v>6.1</v>
      </c>
      <c r="D1012" s="11"/>
      <c r="E1012" t="s">
        <v>1271</v>
      </c>
      <c r="F1012" t="str">
        <f t="shared" si="15"/>
        <v>UN 1651 / 6.1 /  / Naphthylthiourea</v>
      </c>
      <c r="H1012" t="s">
        <v>3646</v>
      </c>
    </row>
    <row r="1013" spans="2:8" ht="17.399999999999999" customHeight="1" x14ac:dyDescent="0.25">
      <c r="B1013" s="11" t="s">
        <v>1272</v>
      </c>
      <c r="C1013" s="11">
        <v>6.1</v>
      </c>
      <c r="D1013" s="11"/>
      <c r="E1013" t="s">
        <v>1273</v>
      </c>
      <c r="F1013" t="str">
        <f t="shared" si="15"/>
        <v>UN 1652 / 6.1 /  / Naphthylurea</v>
      </c>
      <c r="H1013" t="s">
        <v>3646</v>
      </c>
    </row>
    <row r="1014" spans="2:8" ht="17.399999999999999" customHeight="1" x14ac:dyDescent="0.25">
      <c r="B1014" s="11" t="s">
        <v>1274</v>
      </c>
      <c r="C1014" s="11">
        <v>6.1</v>
      </c>
      <c r="D1014" s="11"/>
      <c r="E1014" t="s">
        <v>1275</v>
      </c>
      <c r="F1014" t="str">
        <f t="shared" si="15"/>
        <v>UN 1653 / 6.1 /  / Nickel cyanide</v>
      </c>
      <c r="H1014" t="s">
        <v>3646</v>
      </c>
    </row>
    <row r="1015" spans="2:8" ht="17.399999999999999" customHeight="1" x14ac:dyDescent="0.25">
      <c r="B1015" s="11" t="s">
        <v>1276</v>
      </c>
      <c r="C1015" s="11">
        <v>6.1</v>
      </c>
      <c r="D1015" s="11"/>
      <c r="E1015" t="s">
        <v>1277</v>
      </c>
      <c r="F1015" t="str">
        <f t="shared" si="15"/>
        <v>UN 1654 / 6.1 /  / Nicotine</v>
      </c>
      <c r="H1015" t="s">
        <v>3646</v>
      </c>
    </row>
    <row r="1016" spans="2:8" ht="17.399999999999999" customHeight="1" x14ac:dyDescent="0.25">
      <c r="B1016" s="11" t="s">
        <v>1278</v>
      </c>
      <c r="C1016" s="11">
        <v>6.1</v>
      </c>
      <c r="D1016" s="11"/>
      <c r="E1016" t="s">
        <v>4019</v>
      </c>
      <c r="F1016" t="str">
        <f t="shared" si="15"/>
        <v>UN 1655 / 6.1 /  / Nicotine compound, solid, n.o.s. ★</v>
      </c>
      <c r="H1016" t="s">
        <v>3646</v>
      </c>
    </row>
    <row r="1017" spans="2:8" ht="17.399999999999999" customHeight="1" x14ac:dyDescent="0.25">
      <c r="B1017" s="11" t="s">
        <v>1278</v>
      </c>
      <c r="C1017" s="11">
        <v>6.1</v>
      </c>
      <c r="D1017" s="11"/>
      <c r="E1017" t="s">
        <v>4020</v>
      </c>
      <c r="F1017" t="str">
        <f t="shared" si="15"/>
        <v>UN 1655 / 6.1 /  / Nicotine preparation, solid, n.o.s. ★</v>
      </c>
      <c r="H1017" t="s">
        <v>3646</v>
      </c>
    </row>
    <row r="1018" spans="2:8" ht="17.399999999999999" customHeight="1" x14ac:dyDescent="0.25">
      <c r="B1018" s="11" t="s">
        <v>1279</v>
      </c>
      <c r="C1018" s="11">
        <v>6.1</v>
      </c>
      <c r="D1018" s="11"/>
      <c r="E1018" t="s">
        <v>4021</v>
      </c>
      <c r="F1018" t="str">
        <f t="shared" si="15"/>
        <v>UN 1656 / 6.1 /  / Nicotine hydrochloride, liquid</v>
      </c>
      <c r="H1018" t="s">
        <v>3646</v>
      </c>
    </row>
    <row r="1019" spans="2:8" ht="17.399999999999999" customHeight="1" x14ac:dyDescent="0.25">
      <c r="B1019" s="11" t="s">
        <v>1279</v>
      </c>
      <c r="C1019" s="11">
        <v>6.1</v>
      </c>
      <c r="D1019" s="11"/>
      <c r="E1019" t="s">
        <v>4022</v>
      </c>
      <c r="F1019" t="str">
        <f t="shared" si="15"/>
        <v>UN 1656 / 6.1 /  / Nicotine hydrochloride, solution</v>
      </c>
      <c r="H1019" t="s">
        <v>3646</v>
      </c>
    </row>
    <row r="1020" spans="2:8" ht="17.399999999999999" customHeight="1" x14ac:dyDescent="0.25">
      <c r="B1020" s="11" t="s">
        <v>1280</v>
      </c>
      <c r="C1020" s="11">
        <v>6.1</v>
      </c>
      <c r="D1020" s="11"/>
      <c r="E1020" t="s">
        <v>1281</v>
      </c>
      <c r="F1020" t="str">
        <f t="shared" si="15"/>
        <v>UN 1657 / 6.1 /  / Nicotine salicylate</v>
      </c>
      <c r="H1020" t="s">
        <v>3646</v>
      </c>
    </row>
    <row r="1021" spans="2:8" ht="17.399999999999999" customHeight="1" x14ac:dyDescent="0.25">
      <c r="B1021" s="11" t="s">
        <v>1282</v>
      </c>
      <c r="C1021" s="11">
        <v>6.1</v>
      </c>
      <c r="D1021" s="11"/>
      <c r="E1021" t="s">
        <v>4023</v>
      </c>
      <c r="F1021" t="str">
        <f t="shared" si="15"/>
        <v>UN 1658 / 6.1 /  / Nicotine sulphate solution</v>
      </c>
      <c r="H1021" t="s">
        <v>3646</v>
      </c>
    </row>
    <row r="1022" spans="2:8" ht="17.399999999999999" customHeight="1" x14ac:dyDescent="0.25">
      <c r="B1022" s="11" t="s">
        <v>1283</v>
      </c>
      <c r="C1022" s="11">
        <v>6.1</v>
      </c>
      <c r="D1022" s="11"/>
      <c r="E1022" t="s">
        <v>1284</v>
      </c>
      <c r="F1022" t="str">
        <f t="shared" si="15"/>
        <v>UN 1659 / 6.1 /  / Nicotine tartrate</v>
      </c>
      <c r="H1022" t="s">
        <v>3646</v>
      </c>
    </row>
    <row r="1023" spans="2:8" ht="17.399999999999999" customHeight="1" x14ac:dyDescent="0.25">
      <c r="B1023" s="11" t="s">
        <v>1285</v>
      </c>
      <c r="C1023" s="11">
        <v>2.2999999999999998</v>
      </c>
      <c r="D1023" s="11" t="s">
        <v>3549</v>
      </c>
      <c r="E1023" t="s">
        <v>1286</v>
      </c>
      <c r="F1023" t="str">
        <f t="shared" si="15"/>
        <v>UN 1660 / 2.3 / 5.1, 8 / Nitric oxide, compressed</v>
      </c>
      <c r="H1023" t="s">
        <v>3646</v>
      </c>
    </row>
    <row r="1024" spans="2:8" ht="17.399999999999999" customHeight="1" x14ac:dyDescent="0.25">
      <c r="B1024" s="11" t="s">
        <v>1287</v>
      </c>
      <c r="C1024" s="11">
        <v>6.1</v>
      </c>
      <c r="D1024" s="11"/>
      <c r="E1024" t="s">
        <v>4024</v>
      </c>
      <c r="F1024" t="str">
        <f t="shared" si="15"/>
        <v>UN 1661 / 6.1 /  / Nitroanilines (o-, m-, p-)</v>
      </c>
      <c r="H1024" t="s">
        <v>3646</v>
      </c>
    </row>
    <row r="1025" spans="2:8" ht="17.399999999999999" customHeight="1" x14ac:dyDescent="0.25">
      <c r="B1025" s="11" t="s">
        <v>1288</v>
      </c>
      <c r="C1025" s="11">
        <v>6.1</v>
      </c>
      <c r="D1025" s="11"/>
      <c r="E1025" t="s">
        <v>1289</v>
      </c>
      <c r="F1025" t="str">
        <f t="shared" si="15"/>
        <v>UN 1662 / 6.1 /  / Nitrobenzene</v>
      </c>
      <c r="H1025" t="s">
        <v>3646</v>
      </c>
    </row>
    <row r="1026" spans="2:8" ht="17.399999999999999" customHeight="1" x14ac:dyDescent="0.25">
      <c r="B1026" s="11" t="s">
        <v>1290</v>
      </c>
      <c r="C1026" s="11">
        <v>6.1</v>
      </c>
      <c r="D1026" s="11"/>
      <c r="E1026" t="s">
        <v>4025</v>
      </c>
      <c r="F1026" t="str">
        <f t="shared" si="15"/>
        <v>UN 1663 / 6.1 /  / Nitrophenols (o-, m-, p-)</v>
      </c>
      <c r="H1026" t="s">
        <v>3646</v>
      </c>
    </row>
    <row r="1027" spans="2:8" ht="17.399999999999999" customHeight="1" x14ac:dyDescent="0.25">
      <c r="B1027" s="11" t="s">
        <v>1291</v>
      </c>
      <c r="C1027" s="11">
        <v>6.1</v>
      </c>
      <c r="D1027" s="11"/>
      <c r="E1027" t="s">
        <v>4026</v>
      </c>
      <c r="F1027" t="str">
        <f t="shared" ref="F1027:F1090" si="16">_xlfn.TEXTJOIN(" / ",FALSE,B1027:E1027)</f>
        <v>UN 1664 / 6.1 /  / Nitrotoluenes, liquid</v>
      </c>
      <c r="H1027" t="s">
        <v>3646</v>
      </c>
    </row>
    <row r="1028" spans="2:8" ht="17.399999999999999" customHeight="1" x14ac:dyDescent="0.25">
      <c r="B1028" s="11" t="s">
        <v>1292</v>
      </c>
      <c r="C1028" s="11">
        <v>6.1</v>
      </c>
      <c r="D1028" s="11"/>
      <c r="E1028" t="s">
        <v>4027</v>
      </c>
      <c r="F1028" t="str">
        <f t="shared" si="16"/>
        <v>UN 1665 / 6.1 /  / Nitroxylenes, liquid</v>
      </c>
      <c r="H1028" t="s">
        <v>3646</v>
      </c>
    </row>
    <row r="1029" spans="2:8" ht="17.399999999999999" customHeight="1" x14ac:dyDescent="0.25">
      <c r="B1029" s="11" t="s">
        <v>1293</v>
      </c>
      <c r="C1029" s="11">
        <v>6.1</v>
      </c>
      <c r="D1029" s="11"/>
      <c r="E1029" t="s">
        <v>1294</v>
      </c>
      <c r="F1029" t="str">
        <f t="shared" si="16"/>
        <v>UN 1669 / 6.1 /  / Pentachloroethane</v>
      </c>
      <c r="H1029" t="s">
        <v>3646</v>
      </c>
    </row>
    <row r="1030" spans="2:8" ht="17.399999999999999" customHeight="1" x14ac:dyDescent="0.25">
      <c r="B1030" s="11" t="s">
        <v>1295</v>
      </c>
      <c r="C1030" s="11">
        <v>6.1</v>
      </c>
      <c r="D1030" s="11"/>
      <c r="E1030" t="s">
        <v>1296</v>
      </c>
      <c r="F1030" t="str">
        <f t="shared" si="16"/>
        <v>UN 1670 / 6.1 /  / Perchloromethyl mercaptan</v>
      </c>
      <c r="H1030" t="s">
        <v>3646</v>
      </c>
    </row>
    <row r="1031" spans="2:8" ht="17.399999999999999" customHeight="1" x14ac:dyDescent="0.25">
      <c r="B1031" s="11" t="s">
        <v>1297</v>
      </c>
      <c r="C1031" s="11">
        <v>6.1</v>
      </c>
      <c r="D1031" s="11"/>
      <c r="E1031" t="s">
        <v>1298</v>
      </c>
      <c r="F1031" t="str">
        <f t="shared" si="16"/>
        <v>UN 1671 / 6.1 /  / Phenol, solid</v>
      </c>
      <c r="H1031" t="s">
        <v>3646</v>
      </c>
    </row>
    <row r="1032" spans="2:8" ht="17.399999999999999" customHeight="1" x14ac:dyDescent="0.25">
      <c r="B1032" s="11" t="s">
        <v>1299</v>
      </c>
      <c r="C1032" s="11">
        <v>6.1</v>
      </c>
      <c r="D1032" s="11"/>
      <c r="E1032" t="s">
        <v>1300</v>
      </c>
      <c r="F1032" t="str">
        <f t="shared" si="16"/>
        <v>UN 1672 / 6.1 /  / Phenylcarbylamine chloride</v>
      </c>
      <c r="H1032" t="s">
        <v>3646</v>
      </c>
    </row>
    <row r="1033" spans="2:8" ht="17.399999999999999" customHeight="1" x14ac:dyDescent="0.25">
      <c r="B1033" s="11" t="s">
        <v>1301</v>
      </c>
      <c r="C1033" s="11">
        <v>6.1</v>
      </c>
      <c r="D1033" s="11"/>
      <c r="E1033" t="s">
        <v>4028</v>
      </c>
      <c r="F1033" t="str">
        <f t="shared" si="16"/>
        <v>UN 1673 / 6.1 /  / Phenylenediamines (o-, m-, p-)</v>
      </c>
      <c r="H1033" t="s">
        <v>3646</v>
      </c>
    </row>
    <row r="1034" spans="2:8" ht="17.399999999999999" customHeight="1" x14ac:dyDescent="0.25">
      <c r="B1034" s="11" t="s">
        <v>1302</v>
      </c>
      <c r="C1034" s="11">
        <v>6.1</v>
      </c>
      <c r="D1034" s="11"/>
      <c r="E1034" t="s">
        <v>1303</v>
      </c>
      <c r="F1034" t="str">
        <f t="shared" si="16"/>
        <v>UN 1674 / 6.1 /  / Phenylmercuric acetate</v>
      </c>
      <c r="H1034" t="s">
        <v>3646</v>
      </c>
    </row>
    <row r="1035" spans="2:8" ht="17.399999999999999" customHeight="1" x14ac:dyDescent="0.25">
      <c r="B1035" s="11" t="s">
        <v>1304</v>
      </c>
      <c r="C1035" s="11">
        <v>6.1</v>
      </c>
      <c r="D1035" s="11"/>
      <c r="E1035" t="s">
        <v>1305</v>
      </c>
      <c r="F1035" t="str">
        <f t="shared" si="16"/>
        <v>UN 1677 / 6.1 /  / Potassium arsenate</v>
      </c>
      <c r="H1035" t="s">
        <v>3646</v>
      </c>
    </row>
    <row r="1036" spans="2:8" ht="17.399999999999999" customHeight="1" x14ac:dyDescent="0.25">
      <c r="B1036" s="11" t="s">
        <v>1306</v>
      </c>
      <c r="C1036" s="11">
        <v>6.1</v>
      </c>
      <c r="D1036" s="11"/>
      <c r="E1036" t="s">
        <v>1307</v>
      </c>
      <c r="F1036" t="str">
        <f t="shared" si="16"/>
        <v>UN 1678 / 6.1 /  / Potassium arsenite</v>
      </c>
      <c r="H1036" t="s">
        <v>3646</v>
      </c>
    </row>
    <row r="1037" spans="2:8" ht="17.399999999999999" customHeight="1" x14ac:dyDescent="0.25">
      <c r="B1037" s="11" t="s">
        <v>1308</v>
      </c>
      <c r="C1037" s="11">
        <v>6.1</v>
      </c>
      <c r="D1037" s="11"/>
      <c r="E1037" t="s">
        <v>1309</v>
      </c>
      <c r="F1037" t="str">
        <f t="shared" si="16"/>
        <v>UN 1679 / 6.1 /  / Potassium cuprocyanide</v>
      </c>
      <c r="H1037" t="s">
        <v>3646</v>
      </c>
    </row>
    <row r="1038" spans="2:8" ht="17.399999999999999" customHeight="1" x14ac:dyDescent="0.25">
      <c r="B1038" s="11" t="s">
        <v>1310</v>
      </c>
      <c r="C1038" s="11">
        <v>6.1</v>
      </c>
      <c r="D1038" s="11"/>
      <c r="E1038" t="s">
        <v>4029</v>
      </c>
      <c r="F1038" t="str">
        <f t="shared" si="16"/>
        <v>UN 1680 / 6.1 /  / Potassium cyanide, solid</v>
      </c>
      <c r="H1038" t="s">
        <v>3646</v>
      </c>
    </row>
    <row r="1039" spans="2:8" ht="17.399999999999999" customHeight="1" x14ac:dyDescent="0.25">
      <c r="B1039" s="11" t="s">
        <v>1311</v>
      </c>
      <c r="C1039" s="11">
        <v>6.1</v>
      </c>
      <c r="D1039" s="11"/>
      <c r="E1039" t="s">
        <v>1312</v>
      </c>
      <c r="F1039" t="str">
        <f t="shared" si="16"/>
        <v>UN 1683 / 6.1 /  / Silver arsenite</v>
      </c>
      <c r="H1039" t="s">
        <v>3646</v>
      </c>
    </row>
    <row r="1040" spans="2:8" ht="17.399999999999999" customHeight="1" x14ac:dyDescent="0.25">
      <c r="B1040" s="11" t="s">
        <v>1313</v>
      </c>
      <c r="C1040" s="11">
        <v>6.1</v>
      </c>
      <c r="D1040" s="11"/>
      <c r="E1040" t="s">
        <v>1314</v>
      </c>
      <c r="F1040" t="str">
        <f t="shared" si="16"/>
        <v>UN 1684 / 6.1 /  / Silver cyanide</v>
      </c>
      <c r="H1040" t="s">
        <v>3646</v>
      </c>
    </row>
    <row r="1041" spans="2:8" ht="17.399999999999999" customHeight="1" x14ac:dyDescent="0.25">
      <c r="B1041" s="11" t="s">
        <v>1315</v>
      </c>
      <c r="C1041" s="11">
        <v>6.1</v>
      </c>
      <c r="D1041" s="11"/>
      <c r="E1041" t="s">
        <v>1316</v>
      </c>
      <c r="F1041" t="str">
        <f t="shared" si="16"/>
        <v>UN 1685 / 6.1 /  / Sodium arsenate</v>
      </c>
      <c r="H1041" t="s">
        <v>3646</v>
      </c>
    </row>
    <row r="1042" spans="2:8" ht="17.399999999999999" customHeight="1" x14ac:dyDescent="0.25">
      <c r="B1042" s="11" t="s">
        <v>1317</v>
      </c>
      <c r="C1042" s="11">
        <v>6.1</v>
      </c>
      <c r="D1042" s="11"/>
      <c r="E1042" t="s">
        <v>4030</v>
      </c>
      <c r="F1042" t="str">
        <f t="shared" si="16"/>
        <v>UN 1686 / 6.1 /  / Sodium arsenite, aqueous solution</v>
      </c>
      <c r="H1042" t="s">
        <v>3646</v>
      </c>
    </row>
    <row r="1043" spans="2:8" ht="17.399999999999999" customHeight="1" x14ac:dyDescent="0.25">
      <c r="B1043" s="11" t="s">
        <v>1318</v>
      </c>
      <c r="C1043" s="11">
        <v>6.1</v>
      </c>
      <c r="D1043" s="11"/>
      <c r="E1043" t="s">
        <v>1319</v>
      </c>
      <c r="F1043" t="str">
        <f t="shared" si="16"/>
        <v>UN 1687 / 6.1 /  / Sodium azide</v>
      </c>
      <c r="H1043" t="s">
        <v>3646</v>
      </c>
    </row>
    <row r="1044" spans="2:8" ht="17.399999999999999" customHeight="1" x14ac:dyDescent="0.25">
      <c r="B1044" s="11" t="s">
        <v>1320</v>
      </c>
      <c r="C1044" s="11">
        <v>6.1</v>
      </c>
      <c r="D1044" s="11"/>
      <c r="E1044" t="s">
        <v>1321</v>
      </c>
      <c r="F1044" t="str">
        <f t="shared" si="16"/>
        <v>UN 1688 / 6.1 /  / Sodium cacodylate</v>
      </c>
      <c r="H1044" t="s">
        <v>3646</v>
      </c>
    </row>
    <row r="1045" spans="2:8" ht="17.399999999999999" customHeight="1" x14ac:dyDescent="0.25">
      <c r="B1045" s="11" t="s">
        <v>1322</v>
      </c>
      <c r="C1045" s="11">
        <v>6.1</v>
      </c>
      <c r="D1045" s="11"/>
      <c r="E1045" t="s">
        <v>4031</v>
      </c>
      <c r="F1045" t="str">
        <f t="shared" si="16"/>
        <v>UN 1689 / 6.1 /  / Sodium cyanide, solid</v>
      </c>
      <c r="H1045" t="s">
        <v>3646</v>
      </c>
    </row>
    <row r="1046" spans="2:8" ht="17.399999999999999" customHeight="1" x14ac:dyDescent="0.25">
      <c r="B1046" s="11" t="s">
        <v>1323</v>
      </c>
      <c r="C1046" s="11">
        <v>6.1</v>
      </c>
      <c r="D1046" s="11"/>
      <c r="E1046" t="s">
        <v>4032</v>
      </c>
      <c r="F1046" t="str">
        <f t="shared" si="16"/>
        <v>UN 1690 / 6.1 /  / Sodium fluoride, solid</v>
      </c>
      <c r="H1046" t="s">
        <v>3646</v>
      </c>
    </row>
    <row r="1047" spans="2:8" ht="17.399999999999999" customHeight="1" x14ac:dyDescent="0.25">
      <c r="B1047" s="11" t="s">
        <v>1324</v>
      </c>
      <c r="C1047" s="11">
        <v>6.1</v>
      </c>
      <c r="D1047" s="11"/>
      <c r="E1047" t="s">
        <v>1325</v>
      </c>
      <c r="F1047" t="str">
        <f t="shared" si="16"/>
        <v>UN 1691 / 6.1 /  / Strontium arsenite</v>
      </c>
      <c r="H1047" t="s">
        <v>3646</v>
      </c>
    </row>
    <row r="1048" spans="2:8" ht="17.399999999999999" customHeight="1" x14ac:dyDescent="0.25">
      <c r="B1048" s="11" t="s">
        <v>1326</v>
      </c>
      <c r="C1048" s="11">
        <v>6.1</v>
      </c>
      <c r="D1048" s="11"/>
      <c r="E1048" t="s">
        <v>3123</v>
      </c>
      <c r="F1048" t="str">
        <f t="shared" si="16"/>
        <v>UN 1692 / 6.1 /  / Strychnine</v>
      </c>
      <c r="H1048" t="s">
        <v>3646</v>
      </c>
    </row>
    <row r="1049" spans="2:8" ht="17.399999999999999" customHeight="1" x14ac:dyDescent="0.25">
      <c r="B1049" s="11" t="s">
        <v>1326</v>
      </c>
      <c r="C1049" s="11">
        <v>6.1</v>
      </c>
      <c r="D1049" s="11"/>
      <c r="E1049" t="s">
        <v>3122</v>
      </c>
      <c r="F1049" t="str">
        <f t="shared" si="16"/>
        <v>UN 1692 / 6.1 /  / Strychnine salts</v>
      </c>
      <c r="H1049" t="s">
        <v>3646</v>
      </c>
    </row>
    <row r="1050" spans="2:8" ht="17.399999999999999" customHeight="1" x14ac:dyDescent="0.25">
      <c r="B1050" s="11" t="s">
        <v>1327</v>
      </c>
      <c r="C1050" s="11">
        <v>6.1</v>
      </c>
      <c r="D1050" s="11"/>
      <c r="E1050" t="s">
        <v>4033</v>
      </c>
      <c r="F1050" t="str">
        <f t="shared" si="16"/>
        <v>UN 1693 / 6.1 /  / Tear gas substance, liquid, n.o.s. ★</v>
      </c>
      <c r="H1050" t="s">
        <v>3646</v>
      </c>
    </row>
    <row r="1051" spans="2:8" ht="17.399999999999999" customHeight="1" x14ac:dyDescent="0.25">
      <c r="B1051" s="11" t="s">
        <v>1328</v>
      </c>
      <c r="C1051" s="11">
        <v>6.1</v>
      </c>
      <c r="D1051" s="11"/>
      <c r="E1051" t="s">
        <v>4034</v>
      </c>
      <c r="F1051" t="str">
        <f t="shared" si="16"/>
        <v>UN 1694 / 6.1 /  / Bromobenzyl cyanides, liquid</v>
      </c>
      <c r="H1051" t="s">
        <v>3646</v>
      </c>
    </row>
    <row r="1052" spans="2:8" ht="17.399999999999999" customHeight="1" x14ac:dyDescent="0.25">
      <c r="B1052" s="11" t="s">
        <v>1329</v>
      </c>
      <c r="C1052" s="11">
        <v>6.1</v>
      </c>
      <c r="D1052" s="11" t="s">
        <v>3539</v>
      </c>
      <c r="E1052" t="s">
        <v>1330</v>
      </c>
      <c r="F1052" t="str">
        <f t="shared" si="16"/>
        <v>UN 1695 / 6.1 / 3, 8 / Chloroacetone, stabilized</v>
      </c>
      <c r="H1052" t="s">
        <v>3646</v>
      </c>
    </row>
    <row r="1053" spans="2:8" ht="17.399999999999999" customHeight="1" x14ac:dyDescent="0.25">
      <c r="B1053" s="11" t="s">
        <v>1331</v>
      </c>
      <c r="C1053" s="11">
        <v>6.1</v>
      </c>
      <c r="D1053" s="11"/>
      <c r="E1053" t="s">
        <v>4035</v>
      </c>
      <c r="F1053" t="str">
        <f t="shared" si="16"/>
        <v>UN 1697 / 6.1 /  / Chloroacetophenone, solid</v>
      </c>
      <c r="H1053" t="s">
        <v>3646</v>
      </c>
    </row>
    <row r="1054" spans="2:8" ht="17.399999999999999" customHeight="1" x14ac:dyDescent="0.25">
      <c r="B1054" s="11" t="s">
        <v>1332</v>
      </c>
      <c r="C1054" s="11">
        <v>6.1</v>
      </c>
      <c r="D1054" s="11"/>
      <c r="E1054" t="s">
        <v>4036</v>
      </c>
      <c r="F1054" t="str">
        <f t="shared" si="16"/>
        <v>UN 1698 / 6.1 /  / Diphenylamine chloroarsine</v>
      </c>
      <c r="H1054" t="s">
        <v>3646</v>
      </c>
    </row>
    <row r="1055" spans="2:8" ht="17.399999999999999" customHeight="1" x14ac:dyDescent="0.25">
      <c r="B1055" s="11" t="s">
        <v>1333</v>
      </c>
      <c r="C1055" s="11">
        <v>6.1</v>
      </c>
      <c r="D1055" s="11"/>
      <c r="E1055" t="s">
        <v>4037</v>
      </c>
      <c r="F1055" t="str">
        <f t="shared" si="16"/>
        <v>UN 1699 / 6.1 /  / Diphenylchloroarsine, liquid</v>
      </c>
      <c r="H1055" t="s">
        <v>3646</v>
      </c>
    </row>
    <row r="1056" spans="2:8" ht="17.399999999999999" customHeight="1" x14ac:dyDescent="0.25">
      <c r="B1056" s="11" t="s">
        <v>1334</v>
      </c>
      <c r="C1056" s="11">
        <v>6.1</v>
      </c>
      <c r="D1056" s="11">
        <v>4.0999999999999996</v>
      </c>
      <c r="E1056" t="s">
        <v>1335</v>
      </c>
      <c r="F1056" t="str">
        <f t="shared" si="16"/>
        <v>UN 1700 / 6.1 / 4.1 / Tear gas candles</v>
      </c>
      <c r="H1056" t="s">
        <v>3646</v>
      </c>
    </row>
    <row r="1057" spans="2:8" ht="17.399999999999999" customHeight="1" x14ac:dyDescent="0.25">
      <c r="B1057" s="11" t="s">
        <v>1336</v>
      </c>
      <c r="C1057" s="11">
        <v>6.1</v>
      </c>
      <c r="D1057" s="11"/>
      <c r="E1057" t="s">
        <v>1337</v>
      </c>
      <c r="F1057" t="str">
        <f t="shared" si="16"/>
        <v>UN 1701 / 6.1 /  / Xylyl bromide, liquid</v>
      </c>
      <c r="H1057" t="s">
        <v>3646</v>
      </c>
    </row>
    <row r="1058" spans="2:8" ht="17.399999999999999" customHeight="1" x14ac:dyDescent="0.25">
      <c r="B1058" s="11" t="s">
        <v>1338</v>
      </c>
      <c r="C1058" s="11">
        <v>6.1</v>
      </c>
      <c r="D1058" s="11"/>
      <c r="E1058" t="s">
        <v>1339</v>
      </c>
      <c r="F1058" t="str">
        <f t="shared" si="16"/>
        <v>UN 1702 / 6.1 /  / 1,1,2,2-Tetrachloroethane</v>
      </c>
      <c r="H1058" t="s">
        <v>3646</v>
      </c>
    </row>
    <row r="1059" spans="2:8" ht="17.399999999999999" customHeight="1" x14ac:dyDescent="0.25">
      <c r="B1059" s="11" t="s">
        <v>1340</v>
      </c>
      <c r="C1059" s="11">
        <v>6.1</v>
      </c>
      <c r="D1059" s="11"/>
      <c r="E1059" t="s">
        <v>1341</v>
      </c>
      <c r="F1059" t="str">
        <f t="shared" si="16"/>
        <v>UN 1704 / 6.1 /  / Tetraethyl dithiopyrophosphate</v>
      </c>
      <c r="H1059" t="s">
        <v>3646</v>
      </c>
    </row>
    <row r="1060" spans="2:8" ht="17.399999999999999" customHeight="1" x14ac:dyDescent="0.25">
      <c r="B1060" s="11" t="s">
        <v>1342</v>
      </c>
      <c r="C1060" s="11">
        <v>6.1</v>
      </c>
      <c r="D1060" s="11"/>
      <c r="E1060" t="s">
        <v>4038</v>
      </c>
      <c r="F1060" t="str">
        <f t="shared" si="16"/>
        <v>UN 1707 / 6.1 /  / Thallium compound, n.o.s. ★</v>
      </c>
      <c r="H1060" t="s">
        <v>3646</v>
      </c>
    </row>
    <row r="1061" spans="2:8" ht="17.399999999999999" customHeight="1" x14ac:dyDescent="0.25">
      <c r="B1061" s="11" t="s">
        <v>1343</v>
      </c>
      <c r="C1061" s="11">
        <v>6.1</v>
      </c>
      <c r="D1061" s="11"/>
      <c r="E1061" t="s">
        <v>1344</v>
      </c>
      <c r="F1061" t="str">
        <f t="shared" si="16"/>
        <v>UN 1708 / 6.1 /  / Toluidines, liquid</v>
      </c>
      <c r="H1061" t="s">
        <v>3646</v>
      </c>
    </row>
    <row r="1062" spans="2:8" ht="17.399999999999999" customHeight="1" x14ac:dyDescent="0.25">
      <c r="B1062" s="11" t="s">
        <v>1345</v>
      </c>
      <c r="C1062" s="11">
        <v>6.1</v>
      </c>
      <c r="D1062" s="11"/>
      <c r="E1062" t="s">
        <v>4039</v>
      </c>
      <c r="F1062" t="str">
        <f t="shared" si="16"/>
        <v>UN 1709 / 6.1 /  / 2,4-Toluylenediamine, solid</v>
      </c>
      <c r="H1062" t="s">
        <v>3646</v>
      </c>
    </row>
    <row r="1063" spans="2:8" ht="17.399999999999999" customHeight="1" x14ac:dyDescent="0.25">
      <c r="B1063" s="11" t="s">
        <v>1346</v>
      </c>
      <c r="C1063" s="11">
        <v>6.1</v>
      </c>
      <c r="D1063" s="11"/>
      <c r="E1063" t="s">
        <v>1347</v>
      </c>
      <c r="F1063" t="str">
        <f t="shared" si="16"/>
        <v>UN 1710 / 6.1 /  / Trichloroethylene</v>
      </c>
      <c r="H1063" t="s">
        <v>3646</v>
      </c>
    </row>
    <row r="1064" spans="2:8" ht="17.399999999999999" customHeight="1" x14ac:dyDescent="0.25">
      <c r="B1064" s="11" t="s">
        <v>1348</v>
      </c>
      <c r="C1064" s="11">
        <v>6.1</v>
      </c>
      <c r="D1064" s="11"/>
      <c r="E1064" t="s">
        <v>1349</v>
      </c>
      <c r="F1064" t="str">
        <f t="shared" si="16"/>
        <v>UN 1711 / 6.1 /  / Xylidines, liquid</v>
      </c>
      <c r="H1064" t="s">
        <v>3646</v>
      </c>
    </row>
    <row r="1065" spans="2:8" ht="17.399999999999999" customHeight="1" x14ac:dyDescent="0.25">
      <c r="B1065" s="11" t="s">
        <v>1350</v>
      </c>
      <c r="C1065" s="11">
        <v>6.1</v>
      </c>
      <c r="D1065" s="11"/>
      <c r="E1065" t="s">
        <v>3125</v>
      </c>
      <c r="F1065" t="str">
        <f t="shared" si="16"/>
        <v>UN 1712 / 6.1 /  / Zinc arsenate</v>
      </c>
      <c r="H1065" t="s">
        <v>3646</v>
      </c>
    </row>
    <row r="1066" spans="2:8" ht="17.399999999999999" customHeight="1" x14ac:dyDescent="0.25">
      <c r="B1066" s="11" t="s">
        <v>1350</v>
      </c>
      <c r="C1066" s="11">
        <v>6.1</v>
      </c>
      <c r="D1066" s="11"/>
      <c r="E1066" t="s">
        <v>4040</v>
      </c>
      <c r="F1066" t="str">
        <f t="shared" si="16"/>
        <v>UN 1712 / 6.1 /  / Zinc arsenate and zinc arsenite mixture</v>
      </c>
      <c r="H1066" t="s">
        <v>3646</v>
      </c>
    </row>
    <row r="1067" spans="2:8" ht="17.399999999999999" customHeight="1" x14ac:dyDescent="0.25">
      <c r="B1067" s="11" t="s">
        <v>1350</v>
      </c>
      <c r="C1067" s="11">
        <v>6.1</v>
      </c>
      <c r="D1067" s="11"/>
      <c r="E1067" t="s">
        <v>3124</v>
      </c>
      <c r="F1067" t="str">
        <f t="shared" si="16"/>
        <v>UN 1712 / 6.1 /  / Zinc arsenite</v>
      </c>
      <c r="H1067" t="s">
        <v>3646</v>
      </c>
    </row>
    <row r="1068" spans="2:8" ht="17.399999999999999" customHeight="1" x14ac:dyDescent="0.25">
      <c r="B1068" s="11" t="s">
        <v>1351</v>
      </c>
      <c r="C1068" s="11">
        <v>6.1</v>
      </c>
      <c r="D1068" s="11"/>
      <c r="E1068" t="s">
        <v>1352</v>
      </c>
      <c r="F1068" t="str">
        <f t="shared" si="16"/>
        <v>UN 1713 / 6.1 /  / Zinc cyanide</v>
      </c>
      <c r="H1068" t="s">
        <v>3646</v>
      </c>
    </row>
    <row r="1069" spans="2:8" ht="17.399999999999999" customHeight="1" x14ac:dyDescent="0.25">
      <c r="B1069" s="11" t="s">
        <v>1353</v>
      </c>
      <c r="C1069" s="11">
        <v>4.3</v>
      </c>
      <c r="D1069" s="11">
        <v>631</v>
      </c>
      <c r="E1069" t="s">
        <v>1354</v>
      </c>
      <c r="F1069" t="str">
        <f t="shared" si="16"/>
        <v>UN 1714 / 4.3 / 631 / Zinc phosphide</v>
      </c>
      <c r="H1069" t="s">
        <v>3646</v>
      </c>
    </row>
    <row r="1070" spans="2:8" ht="17.399999999999999" customHeight="1" x14ac:dyDescent="0.25">
      <c r="B1070" s="11" t="s">
        <v>1355</v>
      </c>
      <c r="C1070" s="11">
        <v>8</v>
      </c>
      <c r="D1070" s="11">
        <v>3</v>
      </c>
      <c r="E1070" t="s">
        <v>1356</v>
      </c>
      <c r="F1070" t="str">
        <f t="shared" si="16"/>
        <v>UN 1715 / 8 / 3 / Acetic anhydride</v>
      </c>
      <c r="H1070" t="s">
        <v>3646</v>
      </c>
    </row>
    <row r="1071" spans="2:8" ht="17.399999999999999" customHeight="1" x14ac:dyDescent="0.25">
      <c r="B1071" s="11" t="s">
        <v>1357</v>
      </c>
      <c r="C1071" s="11">
        <v>8</v>
      </c>
      <c r="D1071" s="11"/>
      <c r="E1071" t="s">
        <v>1358</v>
      </c>
      <c r="F1071" t="str">
        <f t="shared" si="16"/>
        <v>UN 1716 / 8 /  / Acetyl bromide</v>
      </c>
      <c r="H1071" t="s">
        <v>3646</v>
      </c>
    </row>
    <row r="1072" spans="2:8" ht="17.399999999999999" customHeight="1" x14ac:dyDescent="0.25">
      <c r="B1072" s="11" t="s">
        <v>1359</v>
      </c>
      <c r="C1072" s="11">
        <v>3</v>
      </c>
      <c r="D1072" s="11">
        <v>8</v>
      </c>
      <c r="E1072" t="s">
        <v>1360</v>
      </c>
      <c r="F1072" t="str">
        <f t="shared" si="16"/>
        <v>UN 1717 / 3 / 8 / Acetyl chloride</v>
      </c>
      <c r="H1072" t="s">
        <v>3646</v>
      </c>
    </row>
    <row r="1073" spans="2:8" ht="17.399999999999999" customHeight="1" x14ac:dyDescent="0.25">
      <c r="B1073" s="11" t="s">
        <v>1361</v>
      </c>
      <c r="C1073" s="11">
        <v>8</v>
      </c>
      <c r="D1073" s="11"/>
      <c r="E1073" t="s">
        <v>1362</v>
      </c>
      <c r="F1073" t="str">
        <f t="shared" si="16"/>
        <v>UN 1718 / 8 /  / Butyl acid phosphate</v>
      </c>
      <c r="H1073" t="s">
        <v>3646</v>
      </c>
    </row>
    <row r="1074" spans="2:8" ht="17.399999999999999" customHeight="1" x14ac:dyDescent="0.25">
      <c r="B1074" s="11" t="s">
        <v>1363</v>
      </c>
      <c r="C1074" s="11">
        <v>8</v>
      </c>
      <c r="D1074" s="11"/>
      <c r="E1074" t="s">
        <v>4041</v>
      </c>
      <c r="F1074" t="str">
        <f t="shared" si="16"/>
        <v>UN 1719 / 8 /  / Caustic alkali liquid, n.o.s. ★</v>
      </c>
      <c r="H1074" t="s">
        <v>3646</v>
      </c>
    </row>
    <row r="1075" spans="2:8" ht="17.399999999999999" customHeight="1" x14ac:dyDescent="0.25">
      <c r="B1075" s="11" t="s">
        <v>1364</v>
      </c>
      <c r="C1075" s="11">
        <v>6.1</v>
      </c>
      <c r="D1075" s="11" t="s">
        <v>3539</v>
      </c>
      <c r="E1075" t="s">
        <v>1365</v>
      </c>
      <c r="F1075" t="str">
        <f t="shared" si="16"/>
        <v>UN 1722 / 6.1 / 3, 8 / Allyl chloroformate</v>
      </c>
      <c r="H1075" t="s">
        <v>3646</v>
      </c>
    </row>
    <row r="1076" spans="2:8" ht="17.399999999999999" customHeight="1" x14ac:dyDescent="0.25">
      <c r="B1076" s="11" t="s">
        <v>1366</v>
      </c>
      <c r="C1076" s="11">
        <v>3</v>
      </c>
      <c r="D1076" s="11">
        <v>8</v>
      </c>
      <c r="E1076" t="s">
        <v>1367</v>
      </c>
      <c r="F1076" t="str">
        <f t="shared" si="16"/>
        <v>UN 1723 / 3 / 8 / Allyl iodide</v>
      </c>
      <c r="H1076" t="s">
        <v>3646</v>
      </c>
    </row>
    <row r="1077" spans="2:8" ht="17.399999999999999" customHeight="1" x14ac:dyDescent="0.25">
      <c r="B1077" s="11" t="s">
        <v>1368</v>
      </c>
      <c r="C1077" s="11">
        <v>8</v>
      </c>
      <c r="D1077" s="11">
        <v>3</v>
      </c>
      <c r="E1077" t="s">
        <v>1369</v>
      </c>
      <c r="F1077" t="str">
        <f t="shared" si="16"/>
        <v>UN 1724 / 8 / 3 / Allyltrichlorosilane, stabilized</v>
      </c>
      <c r="H1077" t="s">
        <v>3646</v>
      </c>
    </row>
    <row r="1078" spans="2:8" ht="17.399999999999999" customHeight="1" x14ac:dyDescent="0.25">
      <c r="B1078" s="11" t="s">
        <v>1370</v>
      </c>
      <c r="C1078" s="11">
        <v>8</v>
      </c>
      <c r="D1078" s="11"/>
      <c r="E1078" t="s">
        <v>3542</v>
      </c>
      <c r="F1078" t="str">
        <f t="shared" si="16"/>
        <v>UN 1725 / 8 /  / Aluminium bromide, anhydrous</v>
      </c>
      <c r="H1078" t="s">
        <v>3646</v>
      </c>
    </row>
    <row r="1079" spans="2:8" ht="17.399999999999999" customHeight="1" x14ac:dyDescent="0.25">
      <c r="B1079" s="11" t="s">
        <v>1371</v>
      </c>
      <c r="C1079" s="11">
        <v>8</v>
      </c>
      <c r="D1079" s="11"/>
      <c r="E1079" t="s">
        <v>3543</v>
      </c>
      <c r="F1079" t="str">
        <f t="shared" si="16"/>
        <v>UN 1726 / 8 /  / Aluminium chloride, anhydrous</v>
      </c>
      <c r="H1079" t="s">
        <v>3646</v>
      </c>
    </row>
    <row r="1080" spans="2:8" ht="17.399999999999999" customHeight="1" x14ac:dyDescent="0.25">
      <c r="B1080" s="11" t="s">
        <v>1372</v>
      </c>
      <c r="C1080" s="11">
        <v>8</v>
      </c>
      <c r="D1080" s="11"/>
      <c r="E1080" t="s">
        <v>1373</v>
      </c>
      <c r="F1080" t="str">
        <f t="shared" si="16"/>
        <v>UN 1727 / 8 /  / Ammonium hydrogendifluoride, solid</v>
      </c>
      <c r="H1080" t="s">
        <v>3646</v>
      </c>
    </row>
    <row r="1081" spans="2:8" ht="17.399999999999999" customHeight="1" x14ac:dyDescent="0.25">
      <c r="B1081" s="11" t="s">
        <v>1374</v>
      </c>
      <c r="C1081" s="11">
        <v>8</v>
      </c>
      <c r="D1081" s="11"/>
      <c r="E1081" t="s">
        <v>1375</v>
      </c>
      <c r="F1081" t="str">
        <f t="shared" si="16"/>
        <v>UN 1728 / 8 /  / Amyltrichlorosilane</v>
      </c>
      <c r="H1081" t="s">
        <v>3646</v>
      </c>
    </row>
    <row r="1082" spans="2:8" ht="17.399999999999999" customHeight="1" x14ac:dyDescent="0.25">
      <c r="B1082" s="11" t="s">
        <v>1376</v>
      </c>
      <c r="C1082" s="11">
        <v>8</v>
      </c>
      <c r="D1082" s="11"/>
      <c r="E1082" t="s">
        <v>1377</v>
      </c>
      <c r="F1082" t="str">
        <f t="shared" si="16"/>
        <v>UN 1729 / 8 /  / Anisoyl chloride</v>
      </c>
      <c r="H1082" t="s">
        <v>3646</v>
      </c>
    </row>
    <row r="1083" spans="2:8" ht="17.399999999999999" customHeight="1" x14ac:dyDescent="0.25">
      <c r="B1083" s="11" t="s">
        <v>1378</v>
      </c>
      <c r="C1083" s="11">
        <v>8</v>
      </c>
      <c r="D1083" s="11"/>
      <c r="E1083" t="s">
        <v>1379</v>
      </c>
      <c r="F1083" t="str">
        <f t="shared" si="16"/>
        <v>UN 1730 / 8 /  / Antimony pentachloride, liquid</v>
      </c>
      <c r="H1083" t="s">
        <v>3646</v>
      </c>
    </row>
    <row r="1084" spans="2:8" ht="17.399999999999999" customHeight="1" x14ac:dyDescent="0.25">
      <c r="B1084" s="11" t="s">
        <v>1380</v>
      </c>
      <c r="C1084" s="11">
        <v>8</v>
      </c>
      <c r="D1084" s="11"/>
      <c r="E1084" t="s">
        <v>4042</v>
      </c>
      <c r="F1084" t="str">
        <f t="shared" si="16"/>
        <v>UN 1731 / 8 /  / Antimony pentachloride solution</v>
      </c>
      <c r="H1084" t="s">
        <v>3646</v>
      </c>
    </row>
    <row r="1085" spans="2:8" ht="17.399999999999999" customHeight="1" x14ac:dyDescent="0.25">
      <c r="B1085" s="11" t="s">
        <v>1381</v>
      </c>
      <c r="C1085" s="11">
        <v>8</v>
      </c>
      <c r="D1085" s="11">
        <v>6.1</v>
      </c>
      <c r="E1085" t="s">
        <v>1382</v>
      </c>
      <c r="F1085" t="str">
        <f t="shared" si="16"/>
        <v>UN 1732 / 8 / 6.1 / Antimony pentafluoride</v>
      </c>
      <c r="H1085" t="s">
        <v>3646</v>
      </c>
    </row>
    <row r="1086" spans="2:8" ht="17.399999999999999" customHeight="1" x14ac:dyDescent="0.25">
      <c r="B1086" s="11" t="s">
        <v>1383</v>
      </c>
      <c r="C1086" s="11">
        <v>8</v>
      </c>
      <c r="D1086" s="11"/>
      <c r="E1086" t="s">
        <v>4043</v>
      </c>
      <c r="F1086" t="str">
        <f t="shared" si="16"/>
        <v>UN 1733 / 8 /  / Antimony trichloride †</v>
      </c>
      <c r="H1086" t="s">
        <v>3646</v>
      </c>
    </row>
    <row r="1087" spans="2:8" ht="17.399999999999999" customHeight="1" x14ac:dyDescent="0.25">
      <c r="B1087" s="11" t="s">
        <v>1384</v>
      </c>
      <c r="C1087" s="11">
        <v>8</v>
      </c>
      <c r="D1087" s="11"/>
      <c r="E1087" t="s">
        <v>1385</v>
      </c>
      <c r="F1087" t="str">
        <f t="shared" si="16"/>
        <v>UN 1736 / 8 /  / Benzoyl chloride</v>
      </c>
      <c r="H1087" t="s">
        <v>3646</v>
      </c>
    </row>
    <row r="1088" spans="2:8" ht="17.399999999999999" customHeight="1" x14ac:dyDescent="0.25">
      <c r="B1088" s="11" t="s">
        <v>1386</v>
      </c>
      <c r="C1088" s="11">
        <v>6.1</v>
      </c>
      <c r="D1088" s="11">
        <v>8</v>
      </c>
      <c r="E1088" t="s">
        <v>1387</v>
      </c>
      <c r="F1088" t="str">
        <f t="shared" si="16"/>
        <v>UN 1737 / 6.1 / 8 / Benzyl bromide</v>
      </c>
      <c r="H1088" t="s">
        <v>3646</v>
      </c>
    </row>
    <row r="1089" spans="2:8" ht="17.399999999999999" customHeight="1" x14ac:dyDescent="0.25">
      <c r="B1089" s="11" t="s">
        <v>1388</v>
      </c>
      <c r="C1089" s="11">
        <v>6.1</v>
      </c>
      <c r="D1089" s="11">
        <v>8</v>
      </c>
      <c r="E1089" t="s">
        <v>4044</v>
      </c>
      <c r="F1089" t="str">
        <f t="shared" si="16"/>
        <v>UN 1738 / 6.1 / 8 / Benzyl chloride</v>
      </c>
      <c r="H1089" t="s">
        <v>3646</v>
      </c>
    </row>
    <row r="1090" spans="2:8" ht="17.399999999999999" customHeight="1" x14ac:dyDescent="0.25">
      <c r="B1090" s="11" t="s">
        <v>1389</v>
      </c>
      <c r="C1090" s="11">
        <v>8</v>
      </c>
      <c r="D1090" s="11"/>
      <c r="E1090" t="s">
        <v>1390</v>
      </c>
      <c r="F1090" t="str">
        <f t="shared" si="16"/>
        <v>UN 1739 / 8 /  / Benzyl chloroformate</v>
      </c>
      <c r="H1090" t="s">
        <v>3646</v>
      </c>
    </row>
    <row r="1091" spans="2:8" ht="17.399999999999999" customHeight="1" x14ac:dyDescent="0.25">
      <c r="B1091" s="11" t="s">
        <v>1391</v>
      </c>
      <c r="C1091" s="11">
        <v>8</v>
      </c>
      <c r="D1091" s="11"/>
      <c r="E1091" t="s">
        <v>4045</v>
      </c>
      <c r="F1091" t="str">
        <f t="shared" ref="F1091:F1154" si="17">_xlfn.TEXTJOIN(" / ",FALSE,B1091:E1091)</f>
        <v>UN 1740 / 8 /  / Hydrogendifluorides, solid, n.o.s.</v>
      </c>
      <c r="H1091" t="s">
        <v>3646</v>
      </c>
    </row>
    <row r="1092" spans="2:8" ht="17.399999999999999" customHeight="1" x14ac:dyDescent="0.25">
      <c r="B1092" s="11" t="s">
        <v>1392</v>
      </c>
      <c r="C1092" s="11">
        <v>2.2999999999999998</v>
      </c>
      <c r="D1092" s="11">
        <v>8</v>
      </c>
      <c r="E1092" t="s">
        <v>1393</v>
      </c>
      <c r="F1092" t="str">
        <f t="shared" si="17"/>
        <v>UN 1741 / 2.3 / 8 / Boron trichloride</v>
      </c>
      <c r="H1092" t="s">
        <v>3646</v>
      </c>
    </row>
    <row r="1093" spans="2:8" ht="17.399999999999999" customHeight="1" x14ac:dyDescent="0.25">
      <c r="B1093" s="11" t="s">
        <v>1394</v>
      </c>
      <c r="C1093" s="11">
        <v>8</v>
      </c>
      <c r="D1093" s="11"/>
      <c r="E1093" t="s">
        <v>4046</v>
      </c>
      <c r="F1093" t="str">
        <f t="shared" si="17"/>
        <v>UN 1742 / 8 /  / Boron trifluoride acetic acid complex, liquid</v>
      </c>
      <c r="H1093" t="s">
        <v>3646</v>
      </c>
    </row>
    <row r="1094" spans="2:8" ht="17.399999999999999" customHeight="1" x14ac:dyDescent="0.25">
      <c r="B1094" s="11" t="s">
        <v>1395</v>
      </c>
      <c r="C1094" s="11">
        <v>8</v>
      </c>
      <c r="D1094" s="11"/>
      <c r="E1094" t="s">
        <v>4047</v>
      </c>
      <c r="F1094" t="str">
        <f t="shared" si="17"/>
        <v>UN 1743 / 8 /  / Boron trifluoride propionic acid complex, liquid</v>
      </c>
      <c r="H1094" t="s">
        <v>3646</v>
      </c>
    </row>
    <row r="1095" spans="2:8" ht="17.399999999999999" customHeight="1" x14ac:dyDescent="0.25">
      <c r="B1095" s="11" t="s">
        <v>1396</v>
      </c>
      <c r="C1095" s="11">
        <v>8</v>
      </c>
      <c r="D1095" s="11">
        <v>6.1</v>
      </c>
      <c r="E1095" t="s">
        <v>3126</v>
      </c>
      <c r="F1095" t="str">
        <f t="shared" si="17"/>
        <v>UN 1744 / 8 / 6.1 / Bromine</v>
      </c>
      <c r="H1095" t="s">
        <v>3646</v>
      </c>
    </row>
    <row r="1096" spans="2:8" ht="17.399999999999999" customHeight="1" x14ac:dyDescent="0.25">
      <c r="B1096" s="11" t="s">
        <v>1396</v>
      </c>
      <c r="C1096" s="11">
        <v>8</v>
      </c>
      <c r="D1096" s="11">
        <v>6.1</v>
      </c>
      <c r="E1096" t="s">
        <v>4048</v>
      </c>
      <c r="F1096" t="str">
        <f t="shared" si="17"/>
        <v>UN 1744 / 8 / 6.1 / Bromine solution</v>
      </c>
      <c r="H1096" t="s">
        <v>3646</v>
      </c>
    </row>
    <row r="1097" spans="2:8" ht="17.399999999999999" customHeight="1" x14ac:dyDescent="0.25">
      <c r="B1097" s="11" t="s">
        <v>1397</v>
      </c>
      <c r="C1097" s="11">
        <v>5.0999999999999996</v>
      </c>
      <c r="D1097" s="11" t="s">
        <v>1641</v>
      </c>
      <c r="E1097" t="s">
        <v>1398</v>
      </c>
      <c r="F1097" t="str">
        <f t="shared" si="17"/>
        <v>UN 1745 / 5.1 / 6.1, 8 / Bromine pentafluoride</v>
      </c>
      <c r="H1097" t="s">
        <v>3646</v>
      </c>
    </row>
    <row r="1098" spans="2:8" ht="17.399999999999999" customHeight="1" x14ac:dyDescent="0.25">
      <c r="B1098" s="11" t="s">
        <v>1399</v>
      </c>
      <c r="C1098" s="11">
        <v>5.0999999999999996</v>
      </c>
      <c r="D1098" s="11" t="s">
        <v>1641</v>
      </c>
      <c r="E1098" t="s">
        <v>1400</v>
      </c>
      <c r="F1098" t="str">
        <f t="shared" si="17"/>
        <v>UN 1746 / 5.1 / 6.1, 8 / Bromine trifluoride</v>
      </c>
      <c r="H1098" t="s">
        <v>3646</v>
      </c>
    </row>
    <row r="1099" spans="2:8" ht="17.399999999999999" customHeight="1" x14ac:dyDescent="0.25">
      <c r="B1099" s="11" t="s">
        <v>1401</v>
      </c>
      <c r="C1099" s="11">
        <v>8</v>
      </c>
      <c r="D1099" s="11">
        <v>3</v>
      </c>
      <c r="E1099" t="s">
        <v>1402</v>
      </c>
      <c r="F1099" t="str">
        <f t="shared" si="17"/>
        <v>UN 1747 / 8 / 3 / Butyltrichlorosilane</v>
      </c>
      <c r="H1099" t="s">
        <v>3646</v>
      </c>
    </row>
    <row r="1100" spans="2:8" ht="17.399999999999999" customHeight="1" x14ac:dyDescent="0.25">
      <c r="B1100" s="11" t="s">
        <v>1403</v>
      </c>
      <c r="C1100" s="11">
        <v>5.0999999999999996</v>
      </c>
      <c r="D1100" s="11"/>
      <c r="E1100" t="s">
        <v>3127</v>
      </c>
      <c r="F1100" t="str">
        <f t="shared" si="17"/>
        <v>UN 1748 / 5.1 /  / Calcium hypochlorite, dry</v>
      </c>
      <c r="H1100" t="s">
        <v>3646</v>
      </c>
    </row>
    <row r="1101" spans="2:8" ht="17.399999999999999" customHeight="1" x14ac:dyDescent="0.25">
      <c r="B1101" s="11" t="s">
        <v>1403</v>
      </c>
      <c r="C1101" s="11">
        <v>5.0999999999999996</v>
      </c>
      <c r="D1101" s="11"/>
      <c r="E1101" t="s">
        <v>4049</v>
      </c>
      <c r="F1101" t="str">
        <f t="shared" si="17"/>
        <v>UN 1748 / 5.1 /  / Calcium hypochlorite mixture, dry with &gt; 39% available chlorine (8.8% available oxygen)</v>
      </c>
      <c r="H1101" t="s">
        <v>3646</v>
      </c>
    </row>
    <row r="1102" spans="2:8" ht="17.399999999999999" customHeight="1" x14ac:dyDescent="0.25">
      <c r="B1102" s="11" t="s">
        <v>1404</v>
      </c>
      <c r="C1102" s="11">
        <v>2.2999999999999998</v>
      </c>
      <c r="D1102" s="11" t="s">
        <v>3549</v>
      </c>
      <c r="E1102" t="s">
        <v>1405</v>
      </c>
      <c r="F1102" t="str">
        <f t="shared" si="17"/>
        <v>UN 1749 / 2.3 / 5.1, 8 / Chlorine trifluoride</v>
      </c>
      <c r="H1102" t="s">
        <v>3646</v>
      </c>
    </row>
    <row r="1103" spans="2:8" ht="17.399999999999999" customHeight="1" x14ac:dyDescent="0.25">
      <c r="B1103" s="11" t="s">
        <v>1406</v>
      </c>
      <c r="C1103" s="11">
        <v>6.1</v>
      </c>
      <c r="D1103" s="11">
        <v>8</v>
      </c>
      <c r="E1103" t="s">
        <v>4050</v>
      </c>
      <c r="F1103" t="str">
        <f t="shared" si="17"/>
        <v>UN 1750 / 6.1 / 8 / Chloroacetic acid solution</v>
      </c>
      <c r="H1103" t="s">
        <v>3646</v>
      </c>
    </row>
    <row r="1104" spans="2:8" ht="17.399999999999999" customHeight="1" x14ac:dyDescent="0.25">
      <c r="B1104" s="11" t="s">
        <v>1407</v>
      </c>
      <c r="C1104" s="11">
        <v>6.1</v>
      </c>
      <c r="D1104" s="11">
        <v>8</v>
      </c>
      <c r="E1104" t="s">
        <v>1408</v>
      </c>
      <c r="F1104" t="str">
        <f t="shared" si="17"/>
        <v>UN 1751 / 6.1 / 8 / Chloroacetic acid, solid</v>
      </c>
      <c r="H1104" t="s">
        <v>3646</v>
      </c>
    </row>
    <row r="1105" spans="2:8" ht="17.399999999999999" customHeight="1" x14ac:dyDescent="0.25">
      <c r="B1105" s="11" t="s">
        <v>1409</v>
      </c>
      <c r="C1105" s="11">
        <v>6.1</v>
      </c>
      <c r="D1105" s="11">
        <v>8</v>
      </c>
      <c r="E1105" t="s">
        <v>1410</v>
      </c>
      <c r="F1105" t="str">
        <f t="shared" si="17"/>
        <v>UN 1752 / 6.1 / 8 / Chloroacetyl chloride</v>
      </c>
      <c r="H1105" t="s">
        <v>3646</v>
      </c>
    </row>
    <row r="1106" spans="2:8" ht="17.399999999999999" customHeight="1" x14ac:dyDescent="0.25">
      <c r="B1106" s="11" t="s">
        <v>1411</v>
      </c>
      <c r="C1106" s="11">
        <v>8</v>
      </c>
      <c r="D1106" s="11"/>
      <c r="E1106" t="s">
        <v>1412</v>
      </c>
      <c r="F1106" t="str">
        <f t="shared" si="17"/>
        <v>UN 1753 / 8 /  / Chlorophenyltrichlorosilane</v>
      </c>
      <c r="H1106" t="s">
        <v>3646</v>
      </c>
    </row>
    <row r="1107" spans="2:8" ht="17.399999999999999" customHeight="1" x14ac:dyDescent="0.25">
      <c r="B1107" s="11" t="s">
        <v>1413</v>
      </c>
      <c r="C1107" s="11">
        <v>8</v>
      </c>
      <c r="D1107" s="11"/>
      <c r="E1107" t="s">
        <v>4051</v>
      </c>
      <c r="F1107" t="str">
        <f t="shared" si="17"/>
        <v>UN 1754 / 8 /  / Chlorosulphonic acid (with or without sulphur trioxide)</v>
      </c>
      <c r="H1107" t="s">
        <v>3646</v>
      </c>
    </row>
    <row r="1108" spans="2:8" ht="17.399999999999999" customHeight="1" x14ac:dyDescent="0.25">
      <c r="B1108" s="11" t="s">
        <v>1414</v>
      </c>
      <c r="C1108" s="11">
        <v>8</v>
      </c>
      <c r="D1108" s="11"/>
      <c r="E1108" t="s">
        <v>4052</v>
      </c>
      <c r="F1108" t="str">
        <f t="shared" si="17"/>
        <v>UN 1755 / 8 /  / Chromic acid solution</v>
      </c>
      <c r="H1108" t="s">
        <v>3646</v>
      </c>
    </row>
    <row r="1109" spans="2:8" ht="17.399999999999999" customHeight="1" x14ac:dyDescent="0.25">
      <c r="B1109" s="11" t="s">
        <v>1415</v>
      </c>
      <c r="C1109" s="11">
        <v>8</v>
      </c>
      <c r="D1109" s="11"/>
      <c r="E1109" t="s">
        <v>1416</v>
      </c>
      <c r="F1109" t="str">
        <f t="shared" si="17"/>
        <v>UN 1756 / 8 /  / Chromic fluoride, solid</v>
      </c>
      <c r="H1109" t="s">
        <v>3646</v>
      </c>
    </row>
    <row r="1110" spans="2:8" ht="17.399999999999999" customHeight="1" x14ac:dyDescent="0.25">
      <c r="B1110" s="11" t="s">
        <v>1417</v>
      </c>
      <c r="C1110" s="11">
        <v>8</v>
      </c>
      <c r="D1110" s="11"/>
      <c r="E1110" t="s">
        <v>4053</v>
      </c>
      <c r="F1110" t="str">
        <f t="shared" si="17"/>
        <v>UN 1757 / 8 /  / Chromic fluoride solution</v>
      </c>
      <c r="H1110" t="s">
        <v>3646</v>
      </c>
    </row>
    <row r="1111" spans="2:8" ht="17.399999999999999" customHeight="1" x14ac:dyDescent="0.25">
      <c r="B1111" s="11" t="s">
        <v>1418</v>
      </c>
      <c r="C1111" s="11">
        <v>8</v>
      </c>
      <c r="D1111" s="11"/>
      <c r="E1111" t="s">
        <v>1419</v>
      </c>
      <c r="F1111" t="str">
        <f t="shared" si="17"/>
        <v>UN 1758 / 8 /  / Chromium oxychloride</v>
      </c>
      <c r="H1111" t="s">
        <v>3646</v>
      </c>
    </row>
    <row r="1112" spans="2:8" ht="17.399999999999999" customHeight="1" x14ac:dyDescent="0.25">
      <c r="B1112" s="11" t="s">
        <v>1420</v>
      </c>
      <c r="C1112" s="11">
        <v>8</v>
      </c>
      <c r="D1112" s="11"/>
      <c r="E1112" t="s">
        <v>4054</v>
      </c>
      <c r="F1112" t="str">
        <f t="shared" si="17"/>
        <v>UN 1759 / 8 /  / Corrosive solid, n.o.s. ★</v>
      </c>
      <c r="H1112" t="s">
        <v>3646</v>
      </c>
    </row>
    <row r="1113" spans="2:8" ht="17.399999999999999" customHeight="1" x14ac:dyDescent="0.25">
      <c r="B1113" s="11" t="s">
        <v>1421</v>
      </c>
      <c r="C1113" s="11">
        <v>8</v>
      </c>
      <c r="D1113" s="11"/>
      <c r="E1113" t="s">
        <v>4055</v>
      </c>
      <c r="F1113" t="str">
        <f t="shared" si="17"/>
        <v>UN 1760 / 8 /  / Corrosive liquid, n.o.s. ★</v>
      </c>
      <c r="H1113" t="s">
        <v>3646</v>
      </c>
    </row>
    <row r="1114" spans="2:8" ht="17.399999999999999" customHeight="1" x14ac:dyDescent="0.25">
      <c r="B1114" s="11" t="s">
        <v>1422</v>
      </c>
      <c r="C1114" s="11">
        <v>8</v>
      </c>
      <c r="D1114" s="11">
        <v>6.1</v>
      </c>
      <c r="E1114" t="s">
        <v>4056</v>
      </c>
      <c r="F1114" t="str">
        <f t="shared" si="17"/>
        <v>UN 1761 / 8 / 6.1 / Cupriethylenediamine solution</v>
      </c>
      <c r="H1114" t="s">
        <v>3646</v>
      </c>
    </row>
    <row r="1115" spans="2:8" ht="17.399999999999999" customHeight="1" x14ac:dyDescent="0.25">
      <c r="B1115" s="11" t="s">
        <v>1423</v>
      </c>
      <c r="C1115" s="11">
        <v>8</v>
      </c>
      <c r="D1115" s="11"/>
      <c r="E1115" t="s">
        <v>1424</v>
      </c>
      <c r="F1115" t="str">
        <f t="shared" si="17"/>
        <v>UN 1762 / 8 /  / Cyclohexenyltrichlorosilane</v>
      </c>
      <c r="H1115" t="s">
        <v>3646</v>
      </c>
    </row>
    <row r="1116" spans="2:8" ht="17.399999999999999" customHeight="1" x14ac:dyDescent="0.25">
      <c r="B1116" s="11" t="s">
        <v>1425</v>
      </c>
      <c r="C1116" s="11">
        <v>8</v>
      </c>
      <c r="D1116" s="11"/>
      <c r="E1116" t="s">
        <v>1426</v>
      </c>
      <c r="F1116" t="str">
        <f t="shared" si="17"/>
        <v>UN 1763 / 8 /  / Cyclohexyltrichlorosilane</v>
      </c>
      <c r="H1116" t="s">
        <v>3646</v>
      </c>
    </row>
    <row r="1117" spans="2:8" ht="17.399999999999999" customHeight="1" x14ac:dyDescent="0.25">
      <c r="B1117" s="11" t="s">
        <v>1427</v>
      </c>
      <c r="C1117" s="11">
        <v>8</v>
      </c>
      <c r="D1117" s="11"/>
      <c r="E1117" t="s">
        <v>1428</v>
      </c>
      <c r="F1117" t="str">
        <f t="shared" si="17"/>
        <v>UN 1764 / 8 /  / Dichloroacetic acid</v>
      </c>
      <c r="H1117" t="s">
        <v>3646</v>
      </c>
    </row>
    <row r="1118" spans="2:8" ht="17.399999999999999" customHeight="1" x14ac:dyDescent="0.25">
      <c r="B1118" s="11" t="s">
        <v>1429</v>
      </c>
      <c r="C1118" s="11">
        <v>8</v>
      </c>
      <c r="D1118" s="11"/>
      <c r="E1118" t="s">
        <v>1430</v>
      </c>
      <c r="F1118" t="str">
        <f t="shared" si="17"/>
        <v>UN 1765 / 8 /  / Dichloroacetyl chloride</v>
      </c>
      <c r="H1118" t="s">
        <v>3646</v>
      </c>
    </row>
    <row r="1119" spans="2:8" ht="17.399999999999999" customHeight="1" x14ac:dyDescent="0.25">
      <c r="B1119" s="11" t="s">
        <v>1431</v>
      </c>
      <c r="C1119" s="11">
        <v>8</v>
      </c>
      <c r="D1119" s="11"/>
      <c r="E1119" t="s">
        <v>1432</v>
      </c>
      <c r="F1119" t="str">
        <f t="shared" si="17"/>
        <v>UN 1766 / 8 /  / Dichlorophenyltrichlorosilane</v>
      </c>
      <c r="H1119" t="s">
        <v>3646</v>
      </c>
    </row>
    <row r="1120" spans="2:8" ht="17.399999999999999" customHeight="1" x14ac:dyDescent="0.25">
      <c r="B1120" s="11" t="s">
        <v>1433</v>
      </c>
      <c r="C1120" s="11">
        <v>8</v>
      </c>
      <c r="D1120" s="11">
        <v>3</v>
      </c>
      <c r="E1120" t="s">
        <v>1434</v>
      </c>
      <c r="F1120" t="str">
        <f t="shared" si="17"/>
        <v>UN 1767 / 8 / 3 / Diethyldichlorosilane</v>
      </c>
      <c r="H1120" t="s">
        <v>3646</v>
      </c>
    </row>
    <row r="1121" spans="2:8" ht="17.399999999999999" customHeight="1" x14ac:dyDescent="0.25">
      <c r="B1121" s="11" t="s">
        <v>1435</v>
      </c>
      <c r="C1121" s="11">
        <v>8</v>
      </c>
      <c r="D1121" s="11"/>
      <c r="E1121" t="s">
        <v>1436</v>
      </c>
      <c r="F1121" t="str">
        <f t="shared" si="17"/>
        <v>UN 1768 / 8 /  / Difluorophosphoric acid, anhydrous</v>
      </c>
      <c r="H1121" t="s">
        <v>3646</v>
      </c>
    </row>
    <row r="1122" spans="2:8" ht="17.399999999999999" customHeight="1" x14ac:dyDescent="0.25">
      <c r="B1122" s="11" t="s">
        <v>1437</v>
      </c>
      <c r="C1122" s="11">
        <v>8</v>
      </c>
      <c r="D1122" s="11"/>
      <c r="E1122" t="s">
        <v>1438</v>
      </c>
      <c r="F1122" t="str">
        <f t="shared" si="17"/>
        <v>UN 1769 / 8 /  / Diphenyldichlorosilane</v>
      </c>
      <c r="H1122" t="s">
        <v>3646</v>
      </c>
    </row>
    <row r="1123" spans="2:8" ht="17.399999999999999" customHeight="1" x14ac:dyDescent="0.25">
      <c r="B1123" s="11" t="s">
        <v>1439</v>
      </c>
      <c r="C1123" s="11">
        <v>8</v>
      </c>
      <c r="D1123" s="11"/>
      <c r="E1123" t="s">
        <v>1440</v>
      </c>
      <c r="F1123" t="str">
        <f t="shared" si="17"/>
        <v>UN 1770 / 8 /  / Diphenylmethyl bromide</v>
      </c>
      <c r="H1123" t="s">
        <v>3646</v>
      </c>
    </row>
    <row r="1124" spans="2:8" ht="17.399999999999999" customHeight="1" x14ac:dyDescent="0.25">
      <c r="B1124" s="11" t="s">
        <v>1441</v>
      </c>
      <c r="C1124" s="11">
        <v>8</v>
      </c>
      <c r="D1124" s="11"/>
      <c r="E1124" t="s">
        <v>1442</v>
      </c>
      <c r="F1124" t="str">
        <f t="shared" si="17"/>
        <v>UN 1771 / 8 /  / Dodecyltrichlorosilane</v>
      </c>
      <c r="H1124" t="s">
        <v>3646</v>
      </c>
    </row>
    <row r="1125" spans="2:8" ht="17.399999999999999" customHeight="1" x14ac:dyDescent="0.25">
      <c r="B1125" s="11" t="s">
        <v>1443</v>
      </c>
      <c r="C1125" s="11">
        <v>8</v>
      </c>
      <c r="D1125" s="11"/>
      <c r="E1125" t="s">
        <v>1444</v>
      </c>
      <c r="F1125" t="str">
        <f t="shared" si="17"/>
        <v>UN 1773 / 8 /  / Ferric chloride, anhydrous</v>
      </c>
      <c r="H1125" t="s">
        <v>3646</v>
      </c>
    </row>
    <row r="1126" spans="2:8" ht="17.399999999999999" customHeight="1" x14ac:dyDescent="0.25">
      <c r="B1126" s="11" t="s">
        <v>1445</v>
      </c>
      <c r="C1126" s="11">
        <v>8</v>
      </c>
      <c r="D1126" s="11"/>
      <c r="E1126" t="s">
        <v>4057</v>
      </c>
      <c r="F1126" t="str">
        <f t="shared" si="17"/>
        <v>UN 1774 / 8 /  / Fire extinguisher charges † corrosive liquid</v>
      </c>
      <c r="H1126" t="s">
        <v>3646</v>
      </c>
    </row>
    <row r="1127" spans="2:8" ht="17.399999999999999" customHeight="1" x14ac:dyDescent="0.25">
      <c r="B1127" s="11" t="s">
        <v>1446</v>
      </c>
      <c r="C1127" s="11">
        <v>8</v>
      </c>
      <c r="D1127" s="11"/>
      <c r="E1127" t="s">
        <v>1447</v>
      </c>
      <c r="F1127" t="str">
        <f t="shared" si="17"/>
        <v>UN 1775 / 8 /  / Fluoroboric acid</v>
      </c>
      <c r="H1127" t="s">
        <v>3646</v>
      </c>
    </row>
    <row r="1128" spans="2:8" ht="17.399999999999999" customHeight="1" x14ac:dyDescent="0.25">
      <c r="B1128" s="11" t="s">
        <v>1448</v>
      </c>
      <c r="C1128" s="11">
        <v>8</v>
      </c>
      <c r="D1128" s="11"/>
      <c r="E1128" t="s">
        <v>4058</v>
      </c>
      <c r="F1128" t="str">
        <f t="shared" si="17"/>
        <v>UN 1776 / 8 /  / Fluorophosphoric acid, anhydrous</v>
      </c>
      <c r="H1128" t="s">
        <v>3646</v>
      </c>
    </row>
    <row r="1129" spans="2:8" ht="17.399999999999999" customHeight="1" x14ac:dyDescent="0.25">
      <c r="B1129" s="11" t="s">
        <v>1449</v>
      </c>
      <c r="C1129" s="11">
        <v>8</v>
      </c>
      <c r="D1129" s="11"/>
      <c r="E1129" t="s">
        <v>4059</v>
      </c>
      <c r="F1129" t="str">
        <f t="shared" si="17"/>
        <v>UN 1777 / 8 /  / Fluorosulphonic acid</v>
      </c>
      <c r="H1129" t="s">
        <v>3646</v>
      </c>
    </row>
    <row r="1130" spans="2:8" ht="17.399999999999999" customHeight="1" x14ac:dyDescent="0.25">
      <c r="B1130" s="11" t="s">
        <v>1450</v>
      </c>
      <c r="C1130" s="11">
        <v>8</v>
      </c>
      <c r="D1130" s="11"/>
      <c r="E1130" t="s">
        <v>1451</v>
      </c>
      <c r="F1130" t="str">
        <f t="shared" si="17"/>
        <v>UN 1778 / 8 /  / Fluorosilicic acid</v>
      </c>
      <c r="H1130" t="s">
        <v>3646</v>
      </c>
    </row>
    <row r="1131" spans="2:8" ht="17.399999999999999" customHeight="1" x14ac:dyDescent="0.25">
      <c r="B1131" s="11" t="s">
        <v>1452</v>
      </c>
      <c r="C1131" s="11">
        <v>8</v>
      </c>
      <c r="D1131" s="11">
        <v>3</v>
      </c>
      <c r="E1131" t="s">
        <v>4060</v>
      </c>
      <c r="F1131" t="str">
        <f t="shared" si="17"/>
        <v>UN 1779 / 8 / 3 / Formic acid with more than 85% acid by weight</v>
      </c>
      <c r="H1131" t="s">
        <v>3646</v>
      </c>
    </row>
    <row r="1132" spans="2:8" ht="17.399999999999999" customHeight="1" x14ac:dyDescent="0.25">
      <c r="B1132" s="11" t="s">
        <v>1453</v>
      </c>
      <c r="C1132" s="11">
        <v>8</v>
      </c>
      <c r="D1132" s="11"/>
      <c r="E1132" t="s">
        <v>1454</v>
      </c>
      <c r="F1132" t="str">
        <f t="shared" si="17"/>
        <v>UN 1780 / 8 /  / Fumaryl chloride</v>
      </c>
      <c r="H1132" t="s">
        <v>3646</v>
      </c>
    </row>
    <row r="1133" spans="2:8" ht="17.399999999999999" customHeight="1" x14ac:dyDescent="0.25">
      <c r="B1133" s="11" t="s">
        <v>1455</v>
      </c>
      <c r="C1133" s="11">
        <v>8</v>
      </c>
      <c r="D1133" s="11"/>
      <c r="E1133" t="s">
        <v>1456</v>
      </c>
      <c r="F1133" t="str">
        <f t="shared" si="17"/>
        <v>UN 1781 / 8 /  / Hexadecyltrichlorosilane</v>
      </c>
      <c r="H1133" t="s">
        <v>3646</v>
      </c>
    </row>
    <row r="1134" spans="2:8" ht="17.399999999999999" customHeight="1" x14ac:dyDescent="0.25">
      <c r="B1134" s="11" t="s">
        <v>1457</v>
      </c>
      <c r="C1134" s="11">
        <v>8</v>
      </c>
      <c r="D1134" s="11"/>
      <c r="E1134" t="s">
        <v>1458</v>
      </c>
      <c r="F1134" t="str">
        <f t="shared" si="17"/>
        <v>UN 1782 / 8 /  / Hexafluorophosphoric acid</v>
      </c>
      <c r="H1134" t="s">
        <v>3646</v>
      </c>
    </row>
    <row r="1135" spans="2:8" ht="17.399999999999999" customHeight="1" x14ac:dyDescent="0.25">
      <c r="B1135" s="11" t="s">
        <v>1459</v>
      </c>
      <c r="C1135" s="11">
        <v>8</v>
      </c>
      <c r="D1135" s="11"/>
      <c r="E1135" t="s">
        <v>4061</v>
      </c>
      <c r="F1135" t="str">
        <f t="shared" si="17"/>
        <v>UN 1783 / 8 /  / Hexamethylenediamine solution</v>
      </c>
      <c r="H1135" t="s">
        <v>3646</v>
      </c>
    </row>
    <row r="1136" spans="2:8" ht="17.399999999999999" customHeight="1" x14ac:dyDescent="0.25">
      <c r="B1136" s="11" t="s">
        <v>1460</v>
      </c>
      <c r="C1136" s="11">
        <v>8</v>
      </c>
      <c r="D1136" s="11"/>
      <c r="E1136" t="s">
        <v>1461</v>
      </c>
      <c r="F1136" t="str">
        <f t="shared" si="17"/>
        <v>UN 1784 / 8 /  / Hexyltrichlorosilane</v>
      </c>
      <c r="H1136" t="s">
        <v>3646</v>
      </c>
    </row>
    <row r="1137" spans="2:8" ht="17.399999999999999" customHeight="1" x14ac:dyDescent="0.25">
      <c r="B1137" s="11" t="s">
        <v>1462</v>
      </c>
      <c r="C1137" s="11">
        <v>8</v>
      </c>
      <c r="D1137" s="11">
        <v>6.1</v>
      </c>
      <c r="E1137" t="s">
        <v>4062</v>
      </c>
      <c r="F1137" t="str">
        <f t="shared" si="17"/>
        <v>UN 1786 / 8 / 6.1 / Hydrofluoric acid and sulphuric acid mixture</v>
      </c>
      <c r="H1137" t="s">
        <v>3646</v>
      </c>
    </row>
    <row r="1138" spans="2:8" ht="17.399999999999999" customHeight="1" x14ac:dyDescent="0.25">
      <c r="B1138" s="11" t="s">
        <v>1463</v>
      </c>
      <c r="C1138" s="11">
        <v>8</v>
      </c>
      <c r="D1138" s="11"/>
      <c r="E1138" t="s">
        <v>1464</v>
      </c>
      <c r="F1138" t="str">
        <f t="shared" si="17"/>
        <v>UN 1787 / 8 /  / Hydriodic acid</v>
      </c>
      <c r="H1138" t="s">
        <v>3646</v>
      </c>
    </row>
    <row r="1139" spans="2:8" ht="17.399999999999999" customHeight="1" x14ac:dyDescent="0.25">
      <c r="B1139" s="11" t="s">
        <v>1465</v>
      </c>
      <c r="C1139" s="11">
        <v>8</v>
      </c>
      <c r="D1139" s="11"/>
      <c r="E1139" t="s">
        <v>4063</v>
      </c>
      <c r="F1139" t="str">
        <f t="shared" si="17"/>
        <v>UN 1788 / 8 /  / Hydrobromic acid 49% or less strength</v>
      </c>
      <c r="H1139" t="s">
        <v>3646</v>
      </c>
    </row>
    <row r="1140" spans="2:8" ht="17.399999999999999" customHeight="1" x14ac:dyDescent="0.25">
      <c r="B1140" s="11" t="s">
        <v>1465</v>
      </c>
      <c r="C1140" s="11">
        <v>8</v>
      </c>
      <c r="D1140" s="11"/>
      <c r="E1140" t="s">
        <v>4064</v>
      </c>
      <c r="F1140" t="str">
        <f t="shared" si="17"/>
        <v>UN 1788 / 8 /  / Hydrobromic acid more than 49% strength</v>
      </c>
      <c r="H1140" t="s">
        <v>3646</v>
      </c>
    </row>
    <row r="1141" spans="2:8" ht="17.399999999999999" customHeight="1" x14ac:dyDescent="0.25">
      <c r="B1141" s="11" t="s">
        <v>1466</v>
      </c>
      <c r="C1141" s="11">
        <v>8</v>
      </c>
      <c r="D1141" s="11"/>
      <c r="E1141" t="s">
        <v>1467</v>
      </c>
      <c r="F1141" t="str">
        <f t="shared" si="17"/>
        <v>UN 1789 / 8 /  / Hydrochloric acid</v>
      </c>
      <c r="H1141" t="s">
        <v>3646</v>
      </c>
    </row>
    <row r="1142" spans="2:8" ht="17.399999999999999" customHeight="1" x14ac:dyDescent="0.25">
      <c r="B1142" s="11" t="s">
        <v>1468</v>
      </c>
      <c r="C1142" s="11">
        <v>8</v>
      </c>
      <c r="D1142" s="11">
        <v>6.1</v>
      </c>
      <c r="E1142" t="s">
        <v>4065</v>
      </c>
      <c r="F1142" t="str">
        <f t="shared" si="17"/>
        <v>UN 1790 / 8 / 6.1 / Hydrofluoric acid 60% or less hydrogen fluoride</v>
      </c>
      <c r="H1142" t="s">
        <v>3646</v>
      </c>
    </row>
    <row r="1143" spans="2:8" ht="17.399999999999999" customHeight="1" x14ac:dyDescent="0.25">
      <c r="B1143" s="11" t="s">
        <v>1468</v>
      </c>
      <c r="C1143" s="11">
        <v>8</v>
      </c>
      <c r="D1143" s="11">
        <v>6.1</v>
      </c>
      <c r="E1143" t="s">
        <v>4066</v>
      </c>
      <c r="F1143" t="str">
        <f t="shared" si="17"/>
        <v>UN 1790 / 8 / 6.1 / Hydrofluoric acid more than 60% hydrogen fluoride</v>
      </c>
      <c r="H1143" t="s">
        <v>3646</v>
      </c>
    </row>
    <row r="1144" spans="2:8" ht="17.399999999999999" customHeight="1" x14ac:dyDescent="0.25">
      <c r="B1144" s="11" t="s">
        <v>1469</v>
      </c>
      <c r="C1144" s="11">
        <v>8</v>
      </c>
      <c r="D1144" s="11"/>
      <c r="E1144" t="s">
        <v>4067</v>
      </c>
      <c r="F1144" t="str">
        <f t="shared" si="17"/>
        <v>UN 1791 / 8 /  / Hypochlorite solution †</v>
      </c>
      <c r="H1144" t="s">
        <v>3646</v>
      </c>
    </row>
    <row r="1145" spans="2:8" ht="17.399999999999999" customHeight="1" x14ac:dyDescent="0.25">
      <c r="B1145" s="11" t="s">
        <v>1470</v>
      </c>
      <c r="C1145" s="11">
        <v>8</v>
      </c>
      <c r="D1145" s="11"/>
      <c r="E1145" t="s">
        <v>1471</v>
      </c>
      <c r="F1145" t="str">
        <f t="shared" si="17"/>
        <v>UN 1792 / 8 /  / Iodine monochloride, solid</v>
      </c>
      <c r="H1145" t="s">
        <v>3646</v>
      </c>
    </row>
    <row r="1146" spans="2:8" ht="17.399999999999999" customHeight="1" x14ac:dyDescent="0.25">
      <c r="B1146" s="11" t="s">
        <v>1472</v>
      </c>
      <c r="C1146" s="11">
        <v>8</v>
      </c>
      <c r="D1146" s="11"/>
      <c r="E1146" t="s">
        <v>1473</v>
      </c>
      <c r="F1146" t="str">
        <f t="shared" si="17"/>
        <v>UN 1793 / 8 /  / Isopropyl acid phosphate</v>
      </c>
      <c r="H1146" t="s">
        <v>3646</v>
      </c>
    </row>
    <row r="1147" spans="2:8" ht="17.399999999999999" customHeight="1" x14ac:dyDescent="0.25">
      <c r="B1147" s="11" t="s">
        <v>1474</v>
      </c>
      <c r="C1147" s="11">
        <v>8</v>
      </c>
      <c r="D1147" s="11"/>
      <c r="E1147" t="s">
        <v>4068</v>
      </c>
      <c r="F1147" t="str">
        <f t="shared" si="17"/>
        <v>UN 1794 / 8 /  / Lead sulphate with more than 3% free acid</v>
      </c>
      <c r="H1147" t="s">
        <v>3646</v>
      </c>
    </row>
    <row r="1148" spans="2:8" ht="17.399999999999999" customHeight="1" x14ac:dyDescent="0.25">
      <c r="B1148" s="11" t="s">
        <v>1475</v>
      </c>
      <c r="C1148" s="11">
        <v>8</v>
      </c>
      <c r="D1148" s="11">
        <v>5.0999999999999996</v>
      </c>
      <c r="E1148" t="s">
        <v>4069</v>
      </c>
      <c r="F1148" t="str">
        <f t="shared" si="17"/>
        <v>UN 1796 / 8 / 5.1 / Nitrating acid mixture † with 50% or less nitric acid</v>
      </c>
      <c r="H1148" t="s">
        <v>3646</v>
      </c>
    </row>
    <row r="1149" spans="2:8" ht="17.399999999999999" customHeight="1" x14ac:dyDescent="0.25">
      <c r="B1149" s="11" t="s">
        <v>1475</v>
      </c>
      <c r="C1149" s="11">
        <v>8</v>
      </c>
      <c r="D1149" s="11"/>
      <c r="E1149" t="s">
        <v>4070</v>
      </c>
      <c r="F1149" t="str">
        <f t="shared" si="17"/>
        <v>UN 1796 / 8 /  / Nitrating acid mixture † with more than 50% nitric acid</v>
      </c>
      <c r="H1149" t="s">
        <v>3646</v>
      </c>
    </row>
    <row r="1150" spans="2:8" ht="17.399999999999999" customHeight="1" x14ac:dyDescent="0.25">
      <c r="B1150" s="11" t="s">
        <v>1476</v>
      </c>
      <c r="C1150" s="11">
        <v>8</v>
      </c>
      <c r="D1150" s="11"/>
      <c r="E1150" t="s">
        <v>1477</v>
      </c>
      <c r="F1150" t="str">
        <f t="shared" si="17"/>
        <v>UN 1798 / 8 /  / Nitrohydrochloric acid</v>
      </c>
      <c r="H1150" t="s">
        <v>3646</v>
      </c>
    </row>
    <row r="1151" spans="2:8" ht="17.399999999999999" customHeight="1" x14ac:dyDescent="0.25">
      <c r="B1151" s="11" t="s">
        <v>1478</v>
      </c>
      <c r="C1151" s="11">
        <v>8</v>
      </c>
      <c r="D1151" s="11"/>
      <c r="E1151" t="s">
        <v>1479</v>
      </c>
      <c r="F1151" t="str">
        <f t="shared" si="17"/>
        <v>UN 1799 / 8 /  / Nonyltrichlorosilane</v>
      </c>
      <c r="H1151" t="s">
        <v>3646</v>
      </c>
    </row>
    <row r="1152" spans="2:8" ht="17.399999999999999" customHeight="1" x14ac:dyDescent="0.25">
      <c r="B1152" s="11" t="s">
        <v>1480</v>
      </c>
      <c r="C1152" s="11">
        <v>8</v>
      </c>
      <c r="D1152" s="11"/>
      <c r="E1152" t="s">
        <v>1481</v>
      </c>
      <c r="F1152" t="str">
        <f t="shared" si="17"/>
        <v>UN 1800 / 8 /  / Octadecyltrichlorosilane</v>
      </c>
      <c r="H1152" t="s">
        <v>3646</v>
      </c>
    </row>
    <row r="1153" spans="2:8" ht="17.399999999999999" customHeight="1" x14ac:dyDescent="0.25">
      <c r="B1153" s="11" t="s">
        <v>1482</v>
      </c>
      <c r="C1153" s="11">
        <v>8</v>
      </c>
      <c r="D1153" s="11"/>
      <c r="E1153" t="s">
        <v>1483</v>
      </c>
      <c r="F1153" t="str">
        <f t="shared" si="17"/>
        <v>UN 1801 / 8 /  / Octyltrichlorosilane</v>
      </c>
      <c r="H1153" t="s">
        <v>3646</v>
      </c>
    </row>
    <row r="1154" spans="2:8" ht="17.399999999999999" customHeight="1" x14ac:dyDescent="0.25">
      <c r="B1154" s="11" t="s">
        <v>1484</v>
      </c>
      <c r="C1154" s="11">
        <v>8</v>
      </c>
      <c r="D1154" s="11">
        <v>5.0999999999999996</v>
      </c>
      <c r="E1154" t="s">
        <v>4071</v>
      </c>
      <c r="F1154" t="str">
        <f t="shared" si="17"/>
        <v>UN 1802 / 8 / 5.1 / Perchloric acid 50% or less acid, by weight</v>
      </c>
      <c r="H1154" t="s">
        <v>3646</v>
      </c>
    </row>
    <row r="1155" spans="2:8" ht="17.399999999999999" customHeight="1" x14ac:dyDescent="0.25">
      <c r="B1155" s="11" t="s">
        <v>1485</v>
      </c>
      <c r="C1155" s="11">
        <v>8</v>
      </c>
      <c r="D1155" s="11"/>
      <c r="E1155" t="s">
        <v>4072</v>
      </c>
      <c r="F1155" t="str">
        <f t="shared" ref="F1155:F1218" si="18">_xlfn.TEXTJOIN(" / ",FALSE,B1155:E1155)</f>
        <v>UN 1803 / 8 /  / Phenolsulphonic acid, liquid</v>
      </c>
      <c r="H1155" t="s">
        <v>3646</v>
      </c>
    </row>
    <row r="1156" spans="2:8" ht="17.399999999999999" customHeight="1" x14ac:dyDescent="0.25">
      <c r="B1156" s="11" t="s">
        <v>1486</v>
      </c>
      <c r="C1156" s="11">
        <v>8</v>
      </c>
      <c r="D1156" s="11"/>
      <c r="E1156" t="s">
        <v>1487</v>
      </c>
      <c r="F1156" t="str">
        <f t="shared" si="18"/>
        <v>UN 1804 / 8 /  / Phenyltrichlorosilane</v>
      </c>
      <c r="H1156" t="s">
        <v>3646</v>
      </c>
    </row>
    <row r="1157" spans="2:8" ht="17.399999999999999" customHeight="1" x14ac:dyDescent="0.25">
      <c r="B1157" s="11" t="s">
        <v>1488</v>
      </c>
      <c r="C1157" s="11">
        <v>8</v>
      </c>
      <c r="D1157" s="11"/>
      <c r="E1157" t="s">
        <v>4073</v>
      </c>
      <c r="F1157" t="str">
        <f t="shared" si="18"/>
        <v>UN 1805 / 8 /  / Phosphoric acid, solution</v>
      </c>
      <c r="H1157" t="s">
        <v>3646</v>
      </c>
    </row>
    <row r="1158" spans="2:8" ht="17.399999999999999" customHeight="1" x14ac:dyDescent="0.25">
      <c r="B1158" s="11" t="s">
        <v>1489</v>
      </c>
      <c r="C1158" s="11">
        <v>8</v>
      </c>
      <c r="D1158" s="11"/>
      <c r="E1158" t="s">
        <v>1490</v>
      </c>
      <c r="F1158" t="str">
        <f t="shared" si="18"/>
        <v>UN 1806 / 8 /  / Phosphorus pentachloride</v>
      </c>
      <c r="H1158" t="s">
        <v>3646</v>
      </c>
    </row>
    <row r="1159" spans="2:8" ht="17.399999999999999" customHeight="1" x14ac:dyDescent="0.25">
      <c r="B1159" s="11" t="s">
        <v>1491</v>
      </c>
      <c r="C1159" s="11">
        <v>8</v>
      </c>
      <c r="D1159" s="11"/>
      <c r="E1159" t="s">
        <v>1492</v>
      </c>
      <c r="F1159" t="str">
        <f t="shared" si="18"/>
        <v>UN 1807 / 8 /  / Phosphorus pentoxide</v>
      </c>
      <c r="H1159" t="s">
        <v>3646</v>
      </c>
    </row>
    <row r="1160" spans="2:8" ht="17.399999999999999" customHeight="1" x14ac:dyDescent="0.25">
      <c r="B1160" s="11" t="s">
        <v>1493</v>
      </c>
      <c r="C1160" s="11">
        <v>8</v>
      </c>
      <c r="D1160" s="11"/>
      <c r="E1160" t="s">
        <v>1494</v>
      </c>
      <c r="F1160" t="str">
        <f t="shared" si="18"/>
        <v>UN 1808 / 8 /  / Phosphorus tribromide</v>
      </c>
      <c r="H1160" t="s">
        <v>3646</v>
      </c>
    </row>
    <row r="1161" spans="2:8" ht="17.399999999999999" customHeight="1" x14ac:dyDescent="0.25">
      <c r="B1161" s="11" t="s">
        <v>1495</v>
      </c>
      <c r="C1161" s="11">
        <v>6.1</v>
      </c>
      <c r="D1161" s="11">
        <v>8</v>
      </c>
      <c r="E1161" t="s">
        <v>1496</v>
      </c>
      <c r="F1161" t="str">
        <f t="shared" si="18"/>
        <v>UN 1809 / 6.1 / 8 / Phosphorus trichloride</v>
      </c>
      <c r="H1161" t="s">
        <v>3646</v>
      </c>
    </row>
    <row r="1162" spans="2:8" ht="17.399999999999999" customHeight="1" x14ac:dyDescent="0.25">
      <c r="B1162" s="11" t="s">
        <v>1497</v>
      </c>
      <c r="C1162" s="11">
        <v>6.1</v>
      </c>
      <c r="D1162" s="11">
        <v>8</v>
      </c>
      <c r="E1162" t="s">
        <v>1498</v>
      </c>
      <c r="F1162" t="str">
        <f t="shared" si="18"/>
        <v>UN 1810 / 6.1 / 8 / Phosphorus oxychloride</v>
      </c>
      <c r="H1162" t="s">
        <v>3646</v>
      </c>
    </row>
    <row r="1163" spans="2:8" ht="17.399999999999999" customHeight="1" x14ac:dyDescent="0.25">
      <c r="B1163" s="11" t="s">
        <v>1499</v>
      </c>
      <c r="C1163" s="11">
        <v>8</v>
      </c>
      <c r="D1163" s="11">
        <v>6.1</v>
      </c>
      <c r="E1163" t="s">
        <v>4074</v>
      </c>
      <c r="F1163" t="str">
        <f t="shared" si="18"/>
        <v>UN 1811 / 8 / 6.1 / Potassium hydrogendifluoride, solid</v>
      </c>
      <c r="H1163" t="s">
        <v>3646</v>
      </c>
    </row>
    <row r="1164" spans="2:8" ht="17.399999999999999" customHeight="1" x14ac:dyDescent="0.25">
      <c r="B1164" s="11" t="s">
        <v>1500</v>
      </c>
      <c r="C1164" s="11">
        <v>8</v>
      </c>
      <c r="D1164" s="11"/>
      <c r="E1164" t="s">
        <v>4075</v>
      </c>
      <c r="F1164" t="str">
        <f t="shared" si="18"/>
        <v>UN 1812 / 8 /  / Potassium fluoride, solid</v>
      </c>
      <c r="H1164" t="s">
        <v>3646</v>
      </c>
    </row>
    <row r="1165" spans="2:8" ht="17.399999999999999" customHeight="1" x14ac:dyDescent="0.25">
      <c r="B1165" s="11" t="s">
        <v>1501</v>
      </c>
      <c r="C1165" s="11">
        <v>8</v>
      </c>
      <c r="D1165" s="11"/>
      <c r="E1165" t="s">
        <v>1502</v>
      </c>
      <c r="F1165" t="str">
        <f t="shared" si="18"/>
        <v>UN 1813 / 8 /  / Potassium hydroxide, solid</v>
      </c>
      <c r="H1165" t="s">
        <v>3646</v>
      </c>
    </row>
    <row r="1166" spans="2:8" ht="17.399999999999999" customHeight="1" x14ac:dyDescent="0.25">
      <c r="B1166" s="11" t="s">
        <v>1503</v>
      </c>
      <c r="C1166" s="11">
        <v>8</v>
      </c>
      <c r="D1166" s="11"/>
      <c r="E1166" t="s">
        <v>4076</v>
      </c>
      <c r="F1166" t="str">
        <f t="shared" si="18"/>
        <v>UN 1814 / 8 /  / Potassium hydroxide solution</v>
      </c>
      <c r="H1166" t="s">
        <v>3646</v>
      </c>
    </row>
    <row r="1167" spans="2:8" ht="17.399999999999999" customHeight="1" x14ac:dyDescent="0.25">
      <c r="B1167" s="11" t="s">
        <v>1504</v>
      </c>
      <c r="C1167" s="11">
        <v>3</v>
      </c>
      <c r="D1167" s="11">
        <v>8</v>
      </c>
      <c r="E1167" t="s">
        <v>1505</v>
      </c>
      <c r="F1167" t="str">
        <f t="shared" si="18"/>
        <v>UN 1815 / 3 / 8 / Propionyl chloride</v>
      </c>
      <c r="H1167" t="s">
        <v>3646</v>
      </c>
    </row>
    <row r="1168" spans="2:8" ht="17.399999999999999" customHeight="1" x14ac:dyDescent="0.25">
      <c r="B1168" s="11" t="s">
        <v>1506</v>
      </c>
      <c r="C1168" s="11">
        <v>8</v>
      </c>
      <c r="D1168" s="11">
        <v>3</v>
      </c>
      <c r="E1168" t="s">
        <v>1507</v>
      </c>
      <c r="F1168" t="str">
        <f t="shared" si="18"/>
        <v>UN 1816 / 8 / 3 / Propyltrichlorosilane</v>
      </c>
      <c r="H1168" t="s">
        <v>3646</v>
      </c>
    </row>
    <row r="1169" spans="2:8" ht="17.399999999999999" customHeight="1" x14ac:dyDescent="0.25">
      <c r="B1169" s="11" t="s">
        <v>1508</v>
      </c>
      <c r="C1169" s="11">
        <v>8</v>
      </c>
      <c r="D1169" s="11"/>
      <c r="E1169" t="s">
        <v>4077</v>
      </c>
      <c r="F1169" t="str">
        <f t="shared" si="18"/>
        <v>UN 1817 / 8 /  / Pyrosulphuryl chloride</v>
      </c>
      <c r="H1169" t="s">
        <v>3646</v>
      </c>
    </row>
    <row r="1170" spans="2:8" ht="17.399999999999999" customHeight="1" x14ac:dyDescent="0.25">
      <c r="B1170" s="11" t="s">
        <v>1509</v>
      </c>
      <c r="C1170" s="11">
        <v>8</v>
      </c>
      <c r="D1170" s="11"/>
      <c r="E1170" t="s">
        <v>1510</v>
      </c>
      <c r="F1170" t="str">
        <f t="shared" si="18"/>
        <v>UN 1818 / 8 /  / Silicon tetrachloride</v>
      </c>
      <c r="H1170" t="s">
        <v>3646</v>
      </c>
    </row>
    <row r="1171" spans="2:8" ht="17.399999999999999" customHeight="1" x14ac:dyDescent="0.25">
      <c r="B1171" s="11" t="s">
        <v>1511</v>
      </c>
      <c r="C1171" s="11">
        <v>8</v>
      </c>
      <c r="D1171" s="11"/>
      <c r="E1171" t="s">
        <v>4078</v>
      </c>
      <c r="F1171" t="str">
        <f t="shared" si="18"/>
        <v>UN 1819 / 8 /  / Sodium aluminate solution</v>
      </c>
      <c r="H1171" t="s">
        <v>3646</v>
      </c>
    </row>
    <row r="1172" spans="2:8" ht="17.399999999999999" customHeight="1" x14ac:dyDescent="0.25">
      <c r="B1172" s="11" t="s">
        <v>1512</v>
      </c>
      <c r="C1172" s="11">
        <v>8</v>
      </c>
      <c r="D1172" s="11"/>
      <c r="E1172" t="s">
        <v>1513</v>
      </c>
      <c r="F1172" t="str">
        <f t="shared" si="18"/>
        <v>UN 1823 / 8 /  / Sodium hydroxide, solid</v>
      </c>
      <c r="H1172" t="s">
        <v>3646</v>
      </c>
    </row>
    <row r="1173" spans="2:8" ht="17.399999999999999" customHeight="1" x14ac:dyDescent="0.25">
      <c r="B1173" s="11" t="s">
        <v>1514</v>
      </c>
      <c r="C1173" s="11">
        <v>8</v>
      </c>
      <c r="D1173" s="11"/>
      <c r="E1173" t="s">
        <v>1515</v>
      </c>
      <c r="F1173" t="str">
        <f t="shared" si="18"/>
        <v>UN 1824 / 8 /  / Sodium hydroxide solution</v>
      </c>
      <c r="H1173" t="s">
        <v>3646</v>
      </c>
    </row>
    <row r="1174" spans="2:8" ht="17.399999999999999" customHeight="1" x14ac:dyDescent="0.25">
      <c r="B1174" s="11" t="s">
        <v>1516</v>
      </c>
      <c r="C1174" s="11">
        <v>8</v>
      </c>
      <c r="D1174" s="11"/>
      <c r="E1174" t="s">
        <v>1517</v>
      </c>
      <c r="F1174" t="str">
        <f t="shared" si="18"/>
        <v>UN 1825 / 8 /  / Sodium monoxide</v>
      </c>
      <c r="H1174" t="s">
        <v>3646</v>
      </c>
    </row>
    <row r="1175" spans="2:8" ht="17.399999999999999" customHeight="1" x14ac:dyDescent="0.25">
      <c r="B1175" s="11" t="s">
        <v>1518</v>
      </c>
      <c r="C1175" s="11">
        <v>8</v>
      </c>
      <c r="D1175" s="11"/>
      <c r="E1175" t="s">
        <v>4079</v>
      </c>
      <c r="F1175" t="str">
        <f t="shared" si="18"/>
        <v>UN 1826 / 8 /  / Nitrating acid mixture, spent with 50% or less nitric acid</v>
      </c>
      <c r="H1175" t="s">
        <v>3646</v>
      </c>
    </row>
    <row r="1176" spans="2:8" ht="17.399999999999999" customHeight="1" x14ac:dyDescent="0.25">
      <c r="B1176" s="11" t="s">
        <v>1518</v>
      </c>
      <c r="C1176" s="11">
        <v>8</v>
      </c>
      <c r="D1176" s="11">
        <v>5.0999999999999996</v>
      </c>
      <c r="E1176" t="s">
        <v>4080</v>
      </c>
      <c r="F1176" t="str">
        <f t="shared" si="18"/>
        <v>UN 1826 / 8 / 5.1 / Nitrating acid mixture, spent with more than 50% nitric acid</v>
      </c>
      <c r="H1176" t="s">
        <v>3646</v>
      </c>
    </row>
    <row r="1177" spans="2:8" ht="17.399999999999999" customHeight="1" x14ac:dyDescent="0.25">
      <c r="B1177" s="11" t="s">
        <v>1519</v>
      </c>
      <c r="C1177" s="11">
        <v>8</v>
      </c>
      <c r="D1177" s="11"/>
      <c r="E1177" t="s">
        <v>1520</v>
      </c>
      <c r="F1177" t="str">
        <f t="shared" si="18"/>
        <v>UN 1827 / 8 /  / Stannic chloride, anhydrous</v>
      </c>
      <c r="H1177" t="s">
        <v>3646</v>
      </c>
    </row>
    <row r="1178" spans="2:8" ht="17.399999999999999" customHeight="1" x14ac:dyDescent="0.25">
      <c r="B1178" s="11" t="s">
        <v>1521</v>
      </c>
      <c r="C1178" s="11">
        <v>8</v>
      </c>
      <c r="D1178" s="11"/>
      <c r="E1178" t="s">
        <v>4081</v>
      </c>
      <c r="F1178" t="str">
        <f t="shared" si="18"/>
        <v>UN 1828 / 8 /  / Sulphur chlorides</v>
      </c>
      <c r="H1178" t="s">
        <v>3646</v>
      </c>
    </row>
    <row r="1179" spans="2:8" ht="17.399999999999999" customHeight="1" x14ac:dyDescent="0.25">
      <c r="B1179" s="11" t="s">
        <v>1522</v>
      </c>
      <c r="C1179" s="11">
        <v>8</v>
      </c>
      <c r="D1179" s="11"/>
      <c r="E1179" t="s">
        <v>3626</v>
      </c>
      <c r="F1179" t="str">
        <f t="shared" si="18"/>
        <v>UN 1829 / 8 /  / Sulphur trioxide, stabilized</v>
      </c>
      <c r="H1179" t="s">
        <v>3646</v>
      </c>
    </row>
    <row r="1180" spans="2:8" ht="17.399999999999999" customHeight="1" x14ac:dyDescent="0.25">
      <c r="B1180" s="11" t="s">
        <v>1523</v>
      </c>
      <c r="C1180" s="11">
        <v>8</v>
      </c>
      <c r="D1180" s="11"/>
      <c r="E1180" t="s">
        <v>4082</v>
      </c>
      <c r="F1180" t="str">
        <f t="shared" si="18"/>
        <v>UN 1830 / 8 /  / Sulphuric acid with more than 51% acid</v>
      </c>
      <c r="H1180" t="s">
        <v>3646</v>
      </c>
    </row>
    <row r="1181" spans="2:8" ht="17.399999999999999" customHeight="1" x14ac:dyDescent="0.25">
      <c r="B1181" s="11" t="s">
        <v>1524</v>
      </c>
      <c r="C1181" s="11">
        <v>8</v>
      </c>
      <c r="D1181" s="11">
        <v>6.1</v>
      </c>
      <c r="E1181" t="s">
        <v>4083</v>
      </c>
      <c r="F1181" t="str">
        <f t="shared" si="18"/>
        <v>UN 1831 / 8 / 6.1 / Sulphuric acid, fuming †</v>
      </c>
      <c r="H1181" t="s">
        <v>3646</v>
      </c>
    </row>
    <row r="1182" spans="2:8" ht="17.399999999999999" customHeight="1" x14ac:dyDescent="0.25">
      <c r="B1182" s="11" t="s">
        <v>1525</v>
      </c>
      <c r="C1182" s="11">
        <v>8</v>
      </c>
      <c r="D1182" s="11"/>
      <c r="E1182" t="s">
        <v>4084</v>
      </c>
      <c r="F1182" t="str">
        <f t="shared" si="18"/>
        <v>UN 1832 / 8 /  / Sulphuric acid, spent †</v>
      </c>
      <c r="H1182" t="s">
        <v>3646</v>
      </c>
    </row>
    <row r="1183" spans="2:8" ht="17.399999999999999" customHeight="1" x14ac:dyDescent="0.25">
      <c r="B1183" s="11" t="s">
        <v>1526</v>
      </c>
      <c r="C1183" s="11">
        <v>8</v>
      </c>
      <c r="D1183" s="11"/>
      <c r="E1183" t="s">
        <v>3574</v>
      </c>
      <c r="F1183" t="str">
        <f t="shared" si="18"/>
        <v>UN 1833 / 8 /  / Sulphurous acid</v>
      </c>
      <c r="H1183" t="s">
        <v>3646</v>
      </c>
    </row>
    <row r="1184" spans="2:8" ht="17.399999999999999" customHeight="1" x14ac:dyDescent="0.25">
      <c r="B1184" s="11" t="s">
        <v>1527</v>
      </c>
      <c r="C1184" s="11">
        <v>6.1</v>
      </c>
      <c r="D1184" s="11">
        <v>8</v>
      </c>
      <c r="E1184" t="s">
        <v>3575</v>
      </c>
      <c r="F1184" t="str">
        <f t="shared" si="18"/>
        <v>UN 1834 / 6.1 / 8 / Sulphuryl chloride</v>
      </c>
      <c r="H1184" t="s">
        <v>3646</v>
      </c>
    </row>
    <row r="1185" spans="2:8" ht="17.399999999999999" customHeight="1" x14ac:dyDescent="0.25">
      <c r="B1185" s="11" t="s">
        <v>1528</v>
      </c>
      <c r="C1185" s="11">
        <v>8</v>
      </c>
      <c r="D1185" s="11"/>
      <c r="E1185" s="15" t="s">
        <v>4879</v>
      </c>
      <c r="F1185" t="str">
        <f t="shared" si="18"/>
        <v>UN 1835 / 8 /  / Tetramethylammonium hydroxide, aqueous solution with 2.5% or less tetramethylammonium hydroxide</v>
      </c>
      <c r="H1185" t="s">
        <v>3646</v>
      </c>
    </row>
    <row r="1186" spans="2:8" ht="17.399999999999999" customHeight="1" x14ac:dyDescent="0.25">
      <c r="B1186" s="11" t="s">
        <v>1528</v>
      </c>
      <c r="C1186" s="11">
        <v>8</v>
      </c>
      <c r="D1186" s="11">
        <v>6.1</v>
      </c>
      <c r="E1186" s="15" t="s">
        <v>4880</v>
      </c>
      <c r="F1186" t="str">
        <f t="shared" si="18"/>
        <v>UN 1835 / 8 / 6.1 / Tetramethylammonium hydroxide, aqueous solution with more than 2.5% but less than 25% tetramethylammonium hydroxide</v>
      </c>
      <c r="H1186" t="s">
        <v>3646</v>
      </c>
    </row>
    <row r="1187" spans="2:8" ht="17.399999999999999" customHeight="1" x14ac:dyDescent="0.25">
      <c r="B1187" s="11" t="s">
        <v>1529</v>
      </c>
      <c r="C1187" s="11">
        <v>8</v>
      </c>
      <c r="D1187" s="11"/>
      <c r="E1187" t="s">
        <v>1530</v>
      </c>
      <c r="F1187" t="str">
        <f t="shared" si="18"/>
        <v>UN 1836 / 8 /  / Thionyl chloride</v>
      </c>
      <c r="H1187" t="s">
        <v>3646</v>
      </c>
    </row>
    <row r="1188" spans="2:8" ht="17.399999999999999" customHeight="1" x14ac:dyDescent="0.25">
      <c r="B1188" s="11" t="s">
        <v>1531</v>
      </c>
      <c r="C1188" s="11">
        <v>8</v>
      </c>
      <c r="D1188" s="11"/>
      <c r="E1188" t="s">
        <v>1532</v>
      </c>
      <c r="F1188" t="str">
        <f t="shared" si="18"/>
        <v>UN 1837 / 8 /  / Thiophosphoryl chloride</v>
      </c>
      <c r="H1188" t="s">
        <v>3646</v>
      </c>
    </row>
    <row r="1189" spans="2:8" ht="17.399999999999999" customHeight="1" x14ac:dyDescent="0.25">
      <c r="B1189" s="11" t="s">
        <v>1533</v>
      </c>
      <c r="C1189" s="11">
        <v>6.1</v>
      </c>
      <c r="D1189" s="11">
        <v>8</v>
      </c>
      <c r="E1189" t="s">
        <v>1534</v>
      </c>
      <c r="F1189" t="str">
        <f t="shared" si="18"/>
        <v>UN 1838 / 6.1 / 8 / Titanium tetrachloride</v>
      </c>
      <c r="H1189" t="s">
        <v>3646</v>
      </c>
    </row>
    <row r="1190" spans="2:8" ht="17.399999999999999" customHeight="1" x14ac:dyDescent="0.25">
      <c r="B1190" s="11" t="s">
        <v>1535</v>
      </c>
      <c r="C1190" s="11">
        <v>8</v>
      </c>
      <c r="D1190" s="11"/>
      <c r="E1190" t="s">
        <v>1536</v>
      </c>
      <c r="F1190" t="str">
        <f t="shared" si="18"/>
        <v>UN 1839 / 8 /  / Trichloroacetic acid</v>
      </c>
      <c r="H1190" t="s">
        <v>3646</v>
      </c>
    </row>
    <row r="1191" spans="2:8" ht="17.399999999999999" customHeight="1" x14ac:dyDescent="0.25">
      <c r="B1191" s="11" t="s">
        <v>1537</v>
      </c>
      <c r="C1191" s="11">
        <v>8</v>
      </c>
      <c r="D1191" s="11"/>
      <c r="E1191" t="s">
        <v>4085</v>
      </c>
      <c r="F1191" t="str">
        <f t="shared" si="18"/>
        <v>UN 1840 / 8 /  / Zinc chloride solution</v>
      </c>
      <c r="H1191" t="s">
        <v>3646</v>
      </c>
    </row>
    <row r="1192" spans="2:8" ht="17.399999999999999" customHeight="1" x14ac:dyDescent="0.25">
      <c r="B1192" s="11" t="s">
        <v>1538</v>
      </c>
      <c r="C1192" s="11">
        <v>9</v>
      </c>
      <c r="D1192" s="11"/>
      <c r="E1192" t="s">
        <v>1539</v>
      </c>
      <c r="F1192" t="str">
        <f t="shared" si="18"/>
        <v>UN 1841 / 9 /  / Acetaldehyde ammonia</v>
      </c>
      <c r="H1192" t="s">
        <v>3646</v>
      </c>
    </row>
    <row r="1193" spans="2:8" ht="17.399999999999999" customHeight="1" x14ac:dyDescent="0.25">
      <c r="B1193" s="11" t="s">
        <v>1540</v>
      </c>
      <c r="C1193" s="11">
        <v>6.1</v>
      </c>
      <c r="D1193" s="11"/>
      <c r="E1193" t="s">
        <v>4086</v>
      </c>
      <c r="F1193" t="str">
        <f t="shared" si="18"/>
        <v>UN 1843 / 6.1 /  / Ammonium dinitro-o-cresolate, solid</v>
      </c>
      <c r="H1193" t="s">
        <v>3646</v>
      </c>
    </row>
    <row r="1194" spans="2:8" ht="17.399999999999999" customHeight="1" x14ac:dyDescent="0.25">
      <c r="B1194" s="11" t="s">
        <v>1541</v>
      </c>
      <c r="C1194" s="11">
        <v>9</v>
      </c>
      <c r="D1194" s="11"/>
      <c r="E1194" t="s">
        <v>4087</v>
      </c>
      <c r="F1194" t="str">
        <f t="shared" si="18"/>
        <v>UN 1845 / 9 /  / Carbon dioxide, solid †</v>
      </c>
      <c r="H1194" t="s">
        <v>3646</v>
      </c>
    </row>
    <row r="1195" spans="2:8" ht="17.399999999999999" customHeight="1" x14ac:dyDescent="0.25">
      <c r="B1195" s="11" t="s">
        <v>1541</v>
      </c>
      <c r="C1195" s="11">
        <v>9</v>
      </c>
      <c r="D1195" s="11"/>
      <c r="E1195" t="s">
        <v>4088</v>
      </c>
      <c r="F1195" t="str">
        <f t="shared" si="18"/>
        <v>UN 1845 / 9 /  / Dry ice †</v>
      </c>
      <c r="H1195" t="s">
        <v>3646</v>
      </c>
    </row>
    <row r="1196" spans="2:8" ht="17.399999999999999" customHeight="1" x14ac:dyDescent="0.25">
      <c r="B1196" s="11" t="s">
        <v>1542</v>
      </c>
      <c r="C1196" s="11">
        <v>8</v>
      </c>
      <c r="D1196" s="11"/>
      <c r="E1196" t="s">
        <v>1543</v>
      </c>
      <c r="F1196" t="str">
        <f t="shared" si="18"/>
        <v>UN 1846 / 8 /  / Carbon tetrachloride</v>
      </c>
      <c r="H1196" t="s">
        <v>3646</v>
      </c>
    </row>
    <row r="1197" spans="2:8" ht="17.399999999999999" customHeight="1" x14ac:dyDescent="0.25">
      <c r="B1197" s="11" t="s">
        <v>1544</v>
      </c>
      <c r="C1197" s="11">
        <v>8</v>
      </c>
      <c r="D1197" s="11"/>
      <c r="E1197" t="s">
        <v>4089</v>
      </c>
      <c r="F1197" t="str">
        <f t="shared" si="18"/>
        <v>UN 1847 / 8 /  / Potassium sulphide, hydrated † with 30% or more water of crystallization</v>
      </c>
      <c r="H1197" t="s">
        <v>3646</v>
      </c>
    </row>
    <row r="1198" spans="2:8" ht="17.399999999999999" customHeight="1" x14ac:dyDescent="0.25">
      <c r="B1198" s="11" t="s">
        <v>1545</v>
      </c>
      <c r="C1198" s="11">
        <v>8</v>
      </c>
      <c r="D1198" s="11"/>
      <c r="E1198" t="s">
        <v>4090</v>
      </c>
      <c r="F1198" t="str">
        <f t="shared" si="18"/>
        <v>UN 1848 / 8 /  / Propionic acid with ≥ 10% but &lt; 90% acid by weight</v>
      </c>
      <c r="H1198" t="s">
        <v>3646</v>
      </c>
    </row>
    <row r="1199" spans="2:8" ht="17.399999999999999" customHeight="1" x14ac:dyDescent="0.25">
      <c r="B1199" s="11" t="s">
        <v>1546</v>
      </c>
      <c r="C1199" s="11">
        <v>6.1</v>
      </c>
      <c r="D1199" s="11"/>
      <c r="E1199" t="s">
        <v>4091</v>
      </c>
      <c r="F1199" t="str">
        <f t="shared" si="18"/>
        <v>UN 1849 / 6.1 /  / Sodium sulphide, hydrated † with 30% or more water</v>
      </c>
      <c r="H1199" t="s">
        <v>3646</v>
      </c>
    </row>
    <row r="1200" spans="2:8" ht="17.399999999999999" customHeight="1" x14ac:dyDescent="0.25">
      <c r="B1200" s="11" t="s">
        <v>1547</v>
      </c>
      <c r="C1200" s="11">
        <v>6.1</v>
      </c>
      <c r="D1200" s="11"/>
      <c r="E1200" t="s">
        <v>1548</v>
      </c>
      <c r="F1200" t="str">
        <f t="shared" si="18"/>
        <v>UN 1851 / 6.1 /  / Medicine, liquid, toxic, n.o.s.</v>
      </c>
      <c r="H1200" t="s">
        <v>3646</v>
      </c>
    </row>
    <row r="1201" spans="2:8" ht="17.399999999999999" customHeight="1" x14ac:dyDescent="0.25">
      <c r="B1201" s="11" t="s">
        <v>1549</v>
      </c>
      <c r="C1201" s="11">
        <v>4.2</v>
      </c>
      <c r="D1201" s="11"/>
      <c r="E1201" t="s">
        <v>4092</v>
      </c>
      <c r="F1201" t="str">
        <f t="shared" si="18"/>
        <v>UN 1854 / 4.2 /  / Barium alloys, pyrophoric</v>
      </c>
      <c r="H1201" t="s">
        <v>3646</v>
      </c>
    </row>
    <row r="1202" spans="2:8" ht="17.399999999999999" customHeight="1" x14ac:dyDescent="0.25">
      <c r="B1202" s="11" t="s">
        <v>1550</v>
      </c>
      <c r="C1202" s="11">
        <v>4.2</v>
      </c>
      <c r="D1202" s="11"/>
      <c r="E1202" t="s">
        <v>3128</v>
      </c>
      <c r="F1202" t="str">
        <f t="shared" si="18"/>
        <v>UN 1855 / 4.2 /  / Calcium alloys, pyrophoric</v>
      </c>
      <c r="H1202" t="s">
        <v>3646</v>
      </c>
    </row>
    <row r="1203" spans="2:8" ht="17.399999999999999" customHeight="1" x14ac:dyDescent="0.25">
      <c r="B1203" s="11" t="s">
        <v>1550</v>
      </c>
      <c r="C1203" s="11">
        <v>4.2</v>
      </c>
      <c r="D1203" s="11"/>
      <c r="E1203" t="s">
        <v>3129</v>
      </c>
      <c r="F1203" t="str">
        <f t="shared" si="18"/>
        <v>UN 1855 / 4.2 /  / Calcium, pyrophoric</v>
      </c>
    </row>
    <row r="1204" spans="2:8" ht="17.399999999999999" customHeight="1" x14ac:dyDescent="0.25">
      <c r="B1204" s="11" t="s">
        <v>1551</v>
      </c>
      <c r="C1204" s="11">
        <v>4.2</v>
      </c>
      <c r="D1204" s="11"/>
      <c r="E1204" t="s">
        <v>1552</v>
      </c>
      <c r="F1204" t="str">
        <f t="shared" si="18"/>
        <v>UN 1856 / 4.2 /  / Rags, oily</v>
      </c>
      <c r="H1204" t="s">
        <v>3646</v>
      </c>
    </row>
    <row r="1205" spans="2:8" ht="17.399999999999999" customHeight="1" x14ac:dyDescent="0.25">
      <c r="B1205" s="11" t="s">
        <v>1553</v>
      </c>
      <c r="C1205" s="11">
        <v>4.2</v>
      </c>
      <c r="D1205" s="11"/>
      <c r="E1205" t="s">
        <v>4093</v>
      </c>
      <c r="F1205" t="str">
        <f t="shared" si="18"/>
        <v>UN 1857 / 4.2 /  / Textile waste, wet</v>
      </c>
      <c r="H1205" t="s">
        <v>3646</v>
      </c>
    </row>
    <row r="1206" spans="2:8" ht="17.399999999999999" customHeight="1" x14ac:dyDescent="0.25">
      <c r="B1206" s="11" t="s">
        <v>1554</v>
      </c>
      <c r="C1206" s="11">
        <v>2.2000000000000002</v>
      </c>
      <c r="D1206" s="11"/>
      <c r="E1206" t="s">
        <v>4094</v>
      </c>
      <c r="F1206" t="str">
        <f t="shared" si="18"/>
        <v>UN 1858 / 2.2 /  / Hexafluoropropylene</v>
      </c>
      <c r="H1206" t="s">
        <v>3646</v>
      </c>
    </row>
    <row r="1207" spans="2:8" ht="17.399999999999999" customHeight="1" x14ac:dyDescent="0.25">
      <c r="B1207" s="11" t="s">
        <v>1554</v>
      </c>
      <c r="C1207" s="11">
        <v>2.2000000000000002</v>
      </c>
      <c r="D1207" s="11"/>
      <c r="E1207" t="s">
        <v>3130</v>
      </c>
      <c r="F1207" t="str">
        <f t="shared" si="18"/>
        <v>UN 1858 / 2.2 /  / Refrigerant gas R 1216</v>
      </c>
      <c r="H1207" t="s">
        <v>3646</v>
      </c>
    </row>
    <row r="1208" spans="2:8" ht="17.399999999999999" customHeight="1" x14ac:dyDescent="0.25">
      <c r="B1208" s="11" t="s">
        <v>1555</v>
      </c>
      <c r="C1208" s="11">
        <v>2.2999999999999998</v>
      </c>
      <c r="D1208" s="11">
        <v>8</v>
      </c>
      <c r="E1208" t="s">
        <v>4095</v>
      </c>
      <c r="F1208" t="str">
        <f t="shared" si="18"/>
        <v>UN 1859 / 2.3 / 8 / Silicon tetrafluoride</v>
      </c>
      <c r="H1208" t="s">
        <v>3646</v>
      </c>
    </row>
    <row r="1209" spans="2:8" ht="17.399999999999999" customHeight="1" x14ac:dyDescent="0.25">
      <c r="B1209" s="11" t="s">
        <v>1556</v>
      </c>
      <c r="C1209" s="11">
        <v>3</v>
      </c>
      <c r="D1209" s="11"/>
      <c r="E1209" t="s">
        <v>3615</v>
      </c>
      <c r="F1209" t="str">
        <f t="shared" si="18"/>
        <v>UN 1860 / 3 /  / Vinyl fluoride, stabilized</v>
      </c>
      <c r="H1209" t="s">
        <v>3646</v>
      </c>
    </row>
    <row r="1210" spans="2:8" ht="17.399999999999999" customHeight="1" x14ac:dyDescent="0.25">
      <c r="B1210" s="11" t="s">
        <v>1557</v>
      </c>
      <c r="C1210" s="11">
        <v>3</v>
      </c>
      <c r="D1210" s="11"/>
      <c r="E1210" t="s">
        <v>1558</v>
      </c>
      <c r="F1210" t="str">
        <f t="shared" si="18"/>
        <v>UN 1862 / 3 /  / Ethyl crotonate</v>
      </c>
      <c r="H1210" t="s">
        <v>3646</v>
      </c>
    </row>
    <row r="1211" spans="2:8" ht="17.399999999999999" customHeight="1" x14ac:dyDescent="0.25">
      <c r="B1211" s="11" t="s">
        <v>1559</v>
      </c>
      <c r="C1211" s="11">
        <v>3</v>
      </c>
      <c r="D1211" s="11"/>
      <c r="E1211" t="s">
        <v>1560</v>
      </c>
      <c r="F1211" t="str">
        <f t="shared" si="18"/>
        <v>UN 1863 / 3 /  / Fuel, aviation, turbine engine</v>
      </c>
      <c r="H1211" t="s">
        <v>3646</v>
      </c>
    </row>
    <row r="1212" spans="2:8" ht="17.399999999999999" customHeight="1" x14ac:dyDescent="0.25">
      <c r="B1212" s="11" t="s">
        <v>1561</v>
      </c>
      <c r="C1212" s="11">
        <v>3</v>
      </c>
      <c r="D1212" s="11"/>
      <c r="E1212" t="s">
        <v>1562</v>
      </c>
      <c r="F1212" t="str">
        <f t="shared" si="18"/>
        <v>UN 1865 / 3 /  / n-Propyl nitrate</v>
      </c>
      <c r="H1212" t="s">
        <v>3646</v>
      </c>
    </row>
    <row r="1213" spans="2:8" ht="17.399999999999999" customHeight="1" x14ac:dyDescent="0.25">
      <c r="B1213" s="11" t="s">
        <v>1563</v>
      </c>
      <c r="C1213" s="11">
        <v>3</v>
      </c>
      <c r="D1213" s="11"/>
      <c r="E1213" t="s">
        <v>4096</v>
      </c>
      <c r="F1213" t="str">
        <f t="shared" si="18"/>
        <v>UN 1866 / 3 /  / Resin solution flammable</v>
      </c>
      <c r="H1213" t="s">
        <v>3646</v>
      </c>
    </row>
    <row r="1214" spans="2:8" ht="17.399999999999999" customHeight="1" x14ac:dyDescent="0.25">
      <c r="B1214" s="11" t="s">
        <v>1564</v>
      </c>
      <c r="C1214" s="11">
        <v>4.0999999999999996</v>
      </c>
      <c r="D1214" s="11">
        <v>6.1</v>
      </c>
      <c r="E1214" t="s">
        <v>1565</v>
      </c>
      <c r="F1214" t="str">
        <f t="shared" si="18"/>
        <v>UN 1868 / 4.1 / 6.1 / Decaborane</v>
      </c>
      <c r="H1214" t="s">
        <v>3646</v>
      </c>
    </row>
    <row r="1215" spans="2:8" ht="17.399999999999999" customHeight="1" x14ac:dyDescent="0.25">
      <c r="B1215" s="11" t="s">
        <v>1566</v>
      </c>
      <c r="C1215" s="11">
        <v>4.3</v>
      </c>
      <c r="D1215" s="11"/>
      <c r="E1215" t="s">
        <v>4097</v>
      </c>
      <c r="F1215" t="str">
        <f t="shared" si="18"/>
        <v>UN 1869 / 4.3 /  / Magnesium in pellets, turnings or ribbons</v>
      </c>
      <c r="H1215" t="s">
        <v>3646</v>
      </c>
    </row>
    <row r="1216" spans="2:8" ht="17.399999999999999" customHeight="1" x14ac:dyDescent="0.25">
      <c r="B1216" s="11" t="s">
        <v>1566</v>
      </c>
      <c r="C1216" s="11">
        <v>4.3</v>
      </c>
      <c r="D1216" s="11"/>
      <c r="E1216" t="s">
        <v>4098</v>
      </c>
      <c r="F1216" t="str">
        <f t="shared" si="18"/>
        <v>UN 1869 / 4.3 /  / Magnesium alloys with more than 50% magnesium in pellets, turnings or ribbons</v>
      </c>
      <c r="H1216" t="s">
        <v>3646</v>
      </c>
    </row>
    <row r="1217" spans="2:8" ht="17.399999999999999" customHeight="1" x14ac:dyDescent="0.25">
      <c r="B1217" s="11" t="s">
        <v>1567</v>
      </c>
      <c r="C1217" s="11">
        <v>4.0999999999999996</v>
      </c>
      <c r="D1217" s="11"/>
      <c r="E1217" t="s">
        <v>1568</v>
      </c>
      <c r="F1217" t="str">
        <f t="shared" si="18"/>
        <v>UN 1870 / 4.1 /  / Potassium borohydride</v>
      </c>
      <c r="H1217" t="s">
        <v>3646</v>
      </c>
    </row>
    <row r="1218" spans="2:8" ht="17.399999999999999" customHeight="1" x14ac:dyDescent="0.25">
      <c r="B1218" s="11" t="s">
        <v>1569</v>
      </c>
      <c r="C1218" s="11">
        <v>5.0999999999999996</v>
      </c>
      <c r="D1218" s="11"/>
      <c r="E1218" t="s">
        <v>1570</v>
      </c>
      <c r="F1218" t="str">
        <f t="shared" si="18"/>
        <v>UN 1871 / 5.1 /  / Titanium hydride</v>
      </c>
      <c r="H1218" t="s">
        <v>3646</v>
      </c>
    </row>
    <row r="1219" spans="2:8" ht="17.399999999999999" customHeight="1" x14ac:dyDescent="0.25">
      <c r="B1219" s="11" t="s">
        <v>1571</v>
      </c>
      <c r="C1219" s="11">
        <v>5.0999999999999996</v>
      </c>
      <c r="D1219" s="11"/>
      <c r="E1219" t="s">
        <v>1572</v>
      </c>
      <c r="F1219" t="str">
        <f t="shared" ref="F1219:F1282" si="19">_xlfn.TEXTJOIN(" / ",FALSE,B1219:E1219)</f>
        <v>UN 1872 / 5.1 /  / Lead dioxide</v>
      </c>
      <c r="H1219" t="s">
        <v>3646</v>
      </c>
    </row>
    <row r="1220" spans="2:8" ht="17.399999999999999" customHeight="1" x14ac:dyDescent="0.25">
      <c r="B1220" s="11" t="s">
        <v>1573</v>
      </c>
      <c r="C1220" s="11">
        <v>5.0999999999999996</v>
      </c>
      <c r="D1220" s="11">
        <v>8</v>
      </c>
      <c r="E1220" t="s">
        <v>4099</v>
      </c>
      <c r="F1220" t="str">
        <f t="shared" si="19"/>
        <v>UN 1873 / 5.1 / 8 / Perchloric acid 72% or less but more than 50% acid, by weight</v>
      </c>
      <c r="H1220" t="s">
        <v>3646</v>
      </c>
    </row>
    <row r="1221" spans="2:8" ht="17.399999999999999" customHeight="1" x14ac:dyDescent="0.25">
      <c r="B1221" s="11" t="s">
        <v>1574</v>
      </c>
      <c r="C1221" s="11">
        <v>6.1</v>
      </c>
      <c r="D1221" s="11"/>
      <c r="E1221" t="s">
        <v>1575</v>
      </c>
      <c r="F1221" t="str">
        <f t="shared" si="19"/>
        <v>UN 1884 / 6.1 /  / Barium oxide</v>
      </c>
      <c r="H1221" t="s">
        <v>3646</v>
      </c>
    </row>
    <row r="1222" spans="2:8" ht="17.399999999999999" customHeight="1" x14ac:dyDescent="0.25">
      <c r="B1222" s="11" t="s">
        <v>1576</v>
      </c>
      <c r="C1222" s="11">
        <v>6.1</v>
      </c>
      <c r="D1222" s="11"/>
      <c r="E1222" t="s">
        <v>1577</v>
      </c>
      <c r="F1222" t="str">
        <f t="shared" si="19"/>
        <v>UN 1885 / 6.1 /  / Benzidine</v>
      </c>
      <c r="H1222" t="s">
        <v>3646</v>
      </c>
    </row>
    <row r="1223" spans="2:8" ht="17.399999999999999" customHeight="1" x14ac:dyDescent="0.25">
      <c r="B1223" s="11" t="s">
        <v>1578</v>
      </c>
      <c r="C1223" s="11">
        <v>6.1</v>
      </c>
      <c r="D1223" s="11"/>
      <c r="E1223" t="s">
        <v>1579</v>
      </c>
      <c r="F1223" t="str">
        <f t="shared" si="19"/>
        <v>UN 1886 / 6.1 /  / Benzylidene chloride</v>
      </c>
      <c r="H1223" t="s">
        <v>3646</v>
      </c>
    </row>
    <row r="1224" spans="2:8" ht="17.399999999999999" customHeight="1" x14ac:dyDescent="0.25">
      <c r="B1224" s="11" t="s">
        <v>1580</v>
      </c>
      <c r="C1224" s="11">
        <v>6.1</v>
      </c>
      <c r="D1224" s="11"/>
      <c r="E1224" t="s">
        <v>1581</v>
      </c>
      <c r="F1224" t="str">
        <f t="shared" si="19"/>
        <v>UN 1887 / 6.1 /  / Bromochloromethane</v>
      </c>
      <c r="H1224" t="s">
        <v>3646</v>
      </c>
    </row>
    <row r="1225" spans="2:8" ht="17.399999999999999" customHeight="1" x14ac:dyDescent="0.25">
      <c r="B1225" s="11" t="s">
        <v>1582</v>
      </c>
      <c r="C1225" s="11">
        <v>6.1</v>
      </c>
      <c r="D1225" s="11"/>
      <c r="E1225" t="s">
        <v>1583</v>
      </c>
      <c r="F1225" t="str">
        <f t="shared" si="19"/>
        <v>UN 1888 / 6.1 /  / Chloroform</v>
      </c>
      <c r="H1225" t="s">
        <v>3646</v>
      </c>
    </row>
    <row r="1226" spans="2:8" ht="17.399999999999999" customHeight="1" x14ac:dyDescent="0.25">
      <c r="B1226" s="11" t="s">
        <v>1584</v>
      </c>
      <c r="C1226" s="11">
        <v>6.1</v>
      </c>
      <c r="D1226" s="11">
        <v>8</v>
      </c>
      <c r="E1226" t="s">
        <v>1585</v>
      </c>
      <c r="F1226" t="str">
        <f t="shared" si="19"/>
        <v>UN 1889 / 6.1 / 8 / Cyanogen bromide</v>
      </c>
      <c r="H1226" t="s">
        <v>3646</v>
      </c>
    </row>
    <row r="1227" spans="2:8" ht="17.399999999999999" customHeight="1" x14ac:dyDescent="0.25">
      <c r="B1227" s="11" t="s">
        <v>1586</v>
      </c>
      <c r="C1227" s="11">
        <v>3</v>
      </c>
      <c r="D1227" s="11">
        <v>6.1</v>
      </c>
      <c r="E1227" t="s">
        <v>1587</v>
      </c>
      <c r="F1227" t="str">
        <f t="shared" si="19"/>
        <v>UN 1891 / 3 / 6.1 / Ethyl bromide</v>
      </c>
      <c r="H1227" t="s">
        <v>3646</v>
      </c>
    </row>
    <row r="1228" spans="2:8" ht="17.399999999999999" customHeight="1" x14ac:dyDescent="0.25">
      <c r="B1228" s="11" t="s">
        <v>1588</v>
      </c>
      <c r="C1228" s="11">
        <v>6.1</v>
      </c>
      <c r="D1228" s="11"/>
      <c r="E1228" t="s">
        <v>1589</v>
      </c>
      <c r="F1228" t="str">
        <f t="shared" si="19"/>
        <v>UN 1892 / 6.1 /  / Ethyldichloroarsine</v>
      </c>
      <c r="H1228" t="s">
        <v>3646</v>
      </c>
    </row>
    <row r="1229" spans="2:8" ht="17.399999999999999" customHeight="1" x14ac:dyDescent="0.25">
      <c r="B1229" s="11" t="s">
        <v>1590</v>
      </c>
      <c r="C1229" s="11">
        <v>6.1</v>
      </c>
      <c r="D1229" s="11"/>
      <c r="E1229" t="s">
        <v>1591</v>
      </c>
      <c r="F1229" t="str">
        <f t="shared" si="19"/>
        <v>UN 1894 / 6.1 /  / Phenylmercuric hydroxide</v>
      </c>
      <c r="H1229" t="s">
        <v>3646</v>
      </c>
    </row>
    <row r="1230" spans="2:8" ht="17.399999999999999" customHeight="1" x14ac:dyDescent="0.25">
      <c r="B1230" s="11" t="s">
        <v>1592</v>
      </c>
      <c r="C1230" s="11">
        <v>6.1</v>
      </c>
      <c r="D1230" s="11"/>
      <c r="E1230" t="s">
        <v>1593</v>
      </c>
      <c r="F1230" t="str">
        <f t="shared" si="19"/>
        <v>UN 1895 / 6.1 /  / Phenylmercuric nitrate</v>
      </c>
      <c r="H1230" t="s">
        <v>3646</v>
      </c>
    </row>
    <row r="1231" spans="2:8" ht="17.399999999999999" customHeight="1" x14ac:dyDescent="0.25">
      <c r="B1231" s="11" t="s">
        <v>1594</v>
      </c>
      <c r="C1231" s="11">
        <v>6.1</v>
      </c>
      <c r="D1231" s="11"/>
      <c r="E1231" t="s">
        <v>1595</v>
      </c>
      <c r="F1231" t="str">
        <f t="shared" si="19"/>
        <v>UN 1897 / 6.1 /  / Tetrachloroethylene</v>
      </c>
      <c r="H1231" t="s">
        <v>3646</v>
      </c>
    </row>
    <row r="1232" spans="2:8" ht="17.399999999999999" customHeight="1" x14ac:dyDescent="0.25">
      <c r="B1232" s="11" t="s">
        <v>1596</v>
      </c>
      <c r="C1232" s="11">
        <v>8</v>
      </c>
      <c r="D1232" s="11"/>
      <c r="E1232" t="s">
        <v>1597</v>
      </c>
      <c r="F1232" t="str">
        <f t="shared" si="19"/>
        <v>UN 1898 / 8 /  / Acetyl iodide</v>
      </c>
      <c r="H1232" t="s">
        <v>3646</v>
      </c>
    </row>
    <row r="1233" spans="2:8" ht="17.399999999999999" customHeight="1" x14ac:dyDescent="0.25">
      <c r="B1233" s="11" t="s">
        <v>1598</v>
      </c>
      <c r="C1233" s="11">
        <v>8</v>
      </c>
      <c r="D1233" s="11"/>
      <c r="E1233" t="s">
        <v>1599</v>
      </c>
      <c r="F1233" t="str">
        <f t="shared" si="19"/>
        <v>UN 1902 / 8 /  / Diisooctyl acid phosphate</v>
      </c>
      <c r="H1233" t="s">
        <v>3646</v>
      </c>
    </row>
    <row r="1234" spans="2:8" ht="17.399999999999999" customHeight="1" x14ac:dyDescent="0.25">
      <c r="B1234" s="11" t="s">
        <v>1600</v>
      </c>
      <c r="C1234" s="11">
        <v>8</v>
      </c>
      <c r="D1234" s="11"/>
      <c r="E1234" t="s">
        <v>4100</v>
      </c>
      <c r="F1234" t="str">
        <f t="shared" si="19"/>
        <v>UN 1903 / 8 /  / Disinfectant, liquid, corrosive, n.o.s. ★</v>
      </c>
      <c r="H1234" t="s">
        <v>3646</v>
      </c>
    </row>
    <row r="1235" spans="2:8" ht="17.399999999999999" customHeight="1" x14ac:dyDescent="0.25">
      <c r="B1235" s="11" t="s">
        <v>1601</v>
      </c>
      <c r="C1235" s="11">
        <v>8</v>
      </c>
      <c r="D1235" s="11"/>
      <c r="E1235" t="s">
        <v>4101</v>
      </c>
      <c r="F1235" t="str">
        <f t="shared" si="19"/>
        <v>UN 1905 / 8 /  / Selenic acid</v>
      </c>
      <c r="H1235" t="s">
        <v>3646</v>
      </c>
    </row>
    <row r="1236" spans="2:8" ht="17.399999999999999" customHeight="1" x14ac:dyDescent="0.25">
      <c r="B1236" s="11" t="s">
        <v>1602</v>
      </c>
      <c r="C1236" s="11">
        <v>8</v>
      </c>
      <c r="D1236" s="11"/>
      <c r="E1236" t="s">
        <v>4102</v>
      </c>
      <c r="F1236" t="str">
        <f t="shared" si="19"/>
        <v>UN 1906 / 8 /  / Sludge acid †</v>
      </c>
      <c r="H1236" t="s">
        <v>3646</v>
      </c>
    </row>
    <row r="1237" spans="2:8" ht="17.399999999999999" customHeight="1" x14ac:dyDescent="0.25">
      <c r="B1237" s="11" t="s">
        <v>1603</v>
      </c>
      <c r="C1237" s="11">
        <v>8</v>
      </c>
      <c r="D1237" s="11"/>
      <c r="E1237" t="s">
        <v>4103</v>
      </c>
      <c r="F1237" t="str">
        <f t="shared" si="19"/>
        <v>UN 1907 / 8 /  / Soda lime † with more than 4% sodium hydroxide</v>
      </c>
      <c r="H1237" t="s">
        <v>3646</v>
      </c>
    </row>
    <row r="1238" spans="2:8" ht="17.399999999999999" customHeight="1" x14ac:dyDescent="0.25">
      <c r="B1238" s="11" t="s">
        <v>1604</v>
      </c>
      <c r="C1238" s="11">
        <v>8</v>
      </c>
      <c r="D1238" s="11"/>
      <c r="E1238" t="s">
        <v>4104</v>
      </c>
      <c r="F1238" t="str">
        <f t="shared" si="19"/>
        <v>UN 1908 / 8 /  / Chlorite solution</v>
      </c>
      <c r="H1238" t="s">
        <v>3646</v>
      </c>
    </row>
    <row r="1239" spans="2:8" ht="17.399999999999999" customHeight="1" x14ac:dyDescent="0.25">
      <c r="B1239" s="11" t="s">
        <v>1605</v>
      </c>
      <c r="C1239" s="11">
        <v>8</v>
      </c>
      <c r="D1239" s="11"/>
      <c r="E1239" t="s">
        <v>1606</v>
      </c>
      <c r="F1239" t="str">
        <f t="shared" si="19"/>
        <v>UN 1910 / 8 /  / Calcium oxide</v>
      </c>
      <c r="H1239" t="s">
        <v>3646</v>
      </c>
    </row>
    <row r="1240" spans="2:8" ht="17.399999999999999" customHeight="1" x14ac:dyDescent="0.25">
      <c r="B1240" s="11" t="s">
        <v>1607</v>
      </c>
      <c r="C1240" s="11">
        <v>2.2999999999999998</v>
      </c>
      <c r="D1240" s="11">
        <v>2.1</v>
      </c>
      <c r="E1240" t="s">
        <v>4105</v>
      </c>
      <c r="F1240" t="str">
        <f t="shared" si="19"/>
        <v>UN 1911 / 2.3 / 2.1 / Diborane</v>
      </c>
      <c r="H1240" t="s">
        <v>3646</v>
      </c>
    </row>
    <row r="1241" spans="2:8" ht="17.399999999999999" customHeight="1" x14ac:dyDescent="0.25">
      <c r="B1241" s="11" t="s">
        <v>1608</v>
      </c>
      <c r="C1241" s="11">
        <v>2.1</v>
      </c>
      <c r="D1241" s="11"/>
      <c r="E1241" t="s">
        <v>4106</v>
      </c>
      <c r="F1241" t="str">
        <f t="shared" si="19"/>
        <v>UN 1912 / 2.1 /  / Methyl chloride and methylene chloride mixture</v>
      </c>
      <c r="H1241" t="s">
        <v>3646</v>
      </c>
    </row>
    <row r="1242" spans="2:8" ht="17.399999999999999" customHeight="1" x14ac:dyDescent="0.25">
      <c r="B1242" s="11" t="s">
        <v>1609</v>
      </c>
      <c r="C1242" s="11">
        <v>2.2000000000000002</v>
      </c>
      <c r="D1242" s="11"/>
      <c r="E1242" t="s">
        <v>3586</v>
      </c>
      <c r="F1242" t="str">
        <f t="shared" si="19"/>
        <v>UN 1913 / 2.2 /  / Neon, refrigerated liquid</v>
      </c>
      <c r="H1242" t="s">
        <v>3646</v>
      </c>
    </row>
    <row r="1243" spans="2:8" ht="17.399999999999999" customHeight="1" x14ac:dyDescent="0.25">
      <c r="B1243" s="11" t="s">
        <v>1610</v>
      </c>
      <c r="C1243" s="11">
        <v>3</v>
      </c>
      <c r="D1243" s="11"/>
      <c r="E1243" t="s">
        <v>1611</v>
      </c>
      <c r="F1243" t="str">
        <f t="shared" si="19"/>
        <v>UN 1914 / 3 /  / Butyl propionates</v>
      </c>
      <c r="H1243" t="s">
        <v>3646</v>
      </c>
    </row>
    <row r="1244" spans="2:8" ht="17.399999999999999" customHeight="1" x14ac:dyDescent="0.25">
      <c r="B1244" s="11" t="s">
        <v>1612</v>
      </c>
      <c r="C1244" s="11">
        <v>3</v>
      </c>
      <c r="D1244" s="11"/>
      <c r="E1244" t="s">
        <v>1613</v>
      </c>
      <c r="F1244" t="str">
        <f t="shared" si="19"/>
        <v>UN 1915 / 3 /  / Cyclohexanone</v>
      </c>
      <c r="H1244" t="s">
        <v>3646</v>
      </c>
    </row>
    <row r="1245" spans="2:8" ht="17.399999999999999" customHeight="1" x14ac:dyDescent="0.25">
      <c r="B1245" s="11" t="s">
        <v>1614</v>
      </c>
      <c r="C1245" s="11">
        <v>6.1</v>
      </c>
      <c r="D1245" s="11">
        <v>3</v>
      </c>
      <c r="E1245" t="s">
        <v>1615</v>
      </c>
      <c r="F1245" t="str">
        <f t="shared" si="19"/>
        <v>UN 1916 / 6.1 / 3 / 2,2'-Dichlorodiethyl ether</v>
      </c>
      <c r="H1245" t="s">
        <v>3646</v>
      </c>
    </row>
    <row r="1246" spans="2:8" ht="17.399999999999999" customHeight="1" x14ac:dyDescent="0.25">
      <c r="B1246" s="11" t="s">
        <v>1616</v>
      </c>
      <c r="C1246" s="11">
        <v>3</v>
      </c>
      <c r="D1246" s="11"/>
      <c r="E1246" t="s">
        <v>3601</v>
      </c>
      <c r="F1246" t="str">
        <f t="shared" si="19"/>
        <v>UN 1917 / 3 /  / Ethyl acrylate, stabilized</v>
      </c>
      <c r="H1246" t="s">
        <v>3646</v>
      </c>
    </row>
    <row r="1247" spans="2:8" ht="17.399999999999999" customHeight="1" x14ac:dyDescent="0.25">
      <c r="B1247" s="11" t="s">
        <v>1617</v>
      </c>
      <c r="C1247" s="11">
        <v>3</v>
      </c>
      <c r="D1247" s="11"/>
      <c r="E1247" t="s">
        <v>1618</v>
      </c>
      <c r="F1247" t="str">
        <f t="shared" si="19"/>
        <v>UN 1918 / 3 /  / Isopropylbenzene</v>
      </c>
      <c r="H1247" t="s">
        <v>3646</v>
      </c>
    </row>
    <row r="1248" spans="2:8" ht="17.399999999999999" customHeight="1" x14ac:dyDescent="0.25">
      <c r="B1248" s="11" t="s">
        <v>1619</v>
      </c>
      <c r="C1248" s="11">
        <v>3</v>
      </c>
      <c r="D1248" s="11"/>
      <c r="E1248" t="s">
        <v>3606</v>
      </c>
      <c r="F1248" t="str">
        <f t="shared" si="19"/>
        <v>UN 1919 / 3 /  / Methyl acrylate, stabilized</v>
      </c>
      <c r="H1248" t="s">
        <v>3646</v>
      </c>
    </row>
    <row r="1249" spans="2:8" ht="17.399999999999999" customHeight="1" x14ac:dyDescent="0.25">
      <c r="B1249" s="11" t="s">
        <v>1620</v>
      </c>
      <c r="C1249" s="11">
        <v>3</v>
      </c>
      <c r="D1249" s="11"/>
      <c r="E1249" t="s">
        <v>1621</v>
      </c>
      <c r="F1249" t="str">
        <f t="shared" si="19"/>
        <v>UN 1920 / 3 /  / Nonanes</v>
      </c>
      <c r="H1249" t="s">
        <v>3646</v>
      </c>
    </row>
    <row r="1250" spans="2:8" ht="17.399999999999999" customHeight="1" x14ac:dyDescent="0.25">
      <c r="B1250" s="11" t="s">
        <v>1622</v>
      </c>
      <c r="C1250" s="11">
        <v>3</v>
      </c>
      <c r="D1250" s="11">
        <v>6.1</v>
      </c>
      <c r="E1250" t="s">
        <v>3610</v>
      </c>
      <c r="F1250" t="str">
        <f t="shared" si="19"/>
        <v>UN 1921 / 3 / 6.1 / Propyleneimine, stabilized</v>
      </c>
      <c r="H1250" t="s">
        <v>3646</v>
      </c>
    </row>
    <row r="1251" spans="2:8" ht="17.399999999999999" customHeight="1" x14ac:dyDescent="0.25">
      <c r="B1251" s="11" t="s">
        <v>1623</v>
      </c>
      <c r="C1251" s="11">
        <v>3</v>
      </c>
      <c r="D1251" s="11">
        <v>8</v>
      </c>
      <c r="E1251" t="s">
        <v>1624</v>
      </c>
      <c r="F1251" t="str">
        <f t="shared" si="19"/>
        <v>UN 1922 / 3 / 8 / Pyrrolidine</v>
      </c>
      <c r="H1251" t="s">
        <v>3646</v>
      </c>
    </row>
    <row r="1252" spans="2:8" ht="17.399999999999999" customHeight="1" x14ac:dyDescent="0.25">
      <c r="B1252" s="11" t="s">
        <v>1625</v>
      </c>
      <c r="C1252" s="11">
        <v>4.2</v>
      </c>
      <c r="D1252" s="11"/>
      <c r="E1252" t="s">
        <v>3131</v>
      </c>
      <c r="F1252" t="str">
        <f t="shared" si="19"/>
        <v>UN 1923 / 4.2 /  / Calcium dithionite</v>
      </c>
      <c r="H1252" t="s">
        <v>3646</v>
      </c>
    </row>
    <row r="1253" spans="2:8" ht="17.399999999999999" customHeight="1" x14ac:dyDescent="0.25">
      <c r="B1253" s="11" t="s">
        <v>1625</v>
      </c>
      <c r="C1253" s="11">
        <v>4.2</v>
      </c>
      <c r="D1253" s="11"/>
      <c r="E1253" t="s">
        <v>4107</v>
      </c>
      <c r="F1253" t="str">
        <f t="shared" si="19"/>
        <v>UN 1923 / 4.2 /  / Calcium hydrosulphite</v>
      </c>
      <c r="H1253" t="s">
        <v>3646</v>
      </c>
    </row>
    <row r="1254" spans="2:8" ht="17.399999999999999" customHeight="1" x14ac:dyDescent="0.25">
      <c r="B1254" s="11" t="s">
        <v>1626</v>
      </c>
      <c r="C1254" s="11">
        <v>4.3</v>
      </c>
      <c r="D1254" s="11">
        <v>3</v>
      </c>
      <c r="E1254" t="s">
        <v>4108</v>
      </c>
      <c r="F1254" t="str">
        <f t="shared" si="19"/>
        <v>UN 1928 / 4.3 / 3 / Methyl magnesium bromide in ethyl ether</v>
      </c>
      <c r="H1254" t="s">
        <v>3646</v>
      </c>
    </row>
    <row r="1255" spans="2:8" ht="17.399999999999999" customHeight="1" x14ac:dyDescent="0.25">
      <c r="B1255" s="11" t="s">
        <v>1627</v>
      </c>
      <c r="C1255" s="11">
        <v>4.2</v>
      </c>
      <c r="D1255" s="11"/>
      <c r="E1255" t="s">
        <v>3132</v>
      </c>
      <c r="F1255" t="str">
        <f t="shared" si="19"/>
        <v>UN 1929 / 4.2 /  / Potassium dithionite</v>
      </c>
      <c r="H1255" t="s">
        <v>3646</v>
      </c>
    </row>
    <row r="1256" spans="2:8" ht="17.399999999999999" customHeight="1" x14ac:dyDescent="0.25">
      <c r="B1256" s="11" t="s">
        <v>1627</v>
      </c>
      <c r="C1256" s="11">
        <v>4.2</v>
      </c>
      <c r="D1256" s="11"/>
      <c r="E1256" t="s">
        <v>4109</v>
      </c>
      <c r="F1256" t="str">
        <f t="shared" si="19"/>
        <v>UN 1929 / 4.2 /  / Potassium hydrosulphite</v>
      </c>
      <c r="H1256" t="s">
        <v>3646</v>
      </c>
    </row>
    <row r="1257" spans="2:8" ht="17.399999999999999" customHeight="1" x14ac:dyDescent="0.25">
      <c r="B1257" s="11" t="s">
        <v>1628</v>
      </c>
      <c r="C1257" s="11">
        <v>9</v>
      </c>
      <c r="D1257" s="11"/>
      <c r="E1257" t="s">
        <v>3133</v>
      </c>
      <c r="F1257" t="str">
        <f t="shared" si="19"/>
        <v>UN 1931 / 9 /  / Zinc dithionite</v>
      </c>
      <c r="H1257" t="s">
        <v>3646</v>
      </c>
    </row>
    <row r="1258" spans="2:8" ht="17.399999999999999" customHeight="1" x14ac:dyDescent="0.25">
      <c r="B1258" s="11" t="s">
        <v>1628</v>
      </c>
      <c r="C1258" s="11">
        <v>9</v>
      </c>
      <c r="D1258" s="11"/>
      <c r="E1258" t="s">
        <v>4110</v>
      </c>
      <c r="F1258" t="str">
        <f t="shared" si="19"/>
        <v>UN 1931 / 9 /  / Zinc hydrosulphite</v>
      </c>
      <c r="H1258" t="s">
        <v>3646</v>
      </c>
    </row>
    <row r="1259" spans="2:8" ht="17.399999999999999" customHeight="1" x14ac:dyDescent="0.25">
      <c r="B1259" s="11" t="s">
        <v>1629</v>
      </c>
      <c r="C1259" s="11">
        <v>4.2</v>
      </c>
      <c r="D1259" s="11"/>
      <c r="E1259" t="s">
        <v>4111</v>
      </c>
      <c r="F1259" t="str">
        <f t="shared" si="19"/>
        <v>UN 1932 / 4.2 /  / Zirconium scrap</v>
      </c>
      <c r="H1259" t="s">
        <v>3646</v>
      </c>
    </row>
    <row r="1260" spans="2:8" ht="17.399999999999999" customHeight="1" x14ac:dyDescent="0.25">
      <c r="B1260" s="11" t="s">
        <v>1630</v>
      </c>
      <c r="C1260" s="11">
        <v>6.1</v>
      </c>
      <c r="D1260" s="11"/>
      <c r="E1260" t="s">
        <v>4112</v>
      </c>
      <c r="F1260" t="str">
        <f t="shared" si="19"/>
        <v>UN 1935 / 6.1 /  / Cyanide solution, n.o.s. ★</v>
      </c>
      <c r="H1260" t="s">
        <v>3646</v>
      </c>
    </row>
    <row r="1261" spans="2:8" ht="17.399999999999999" customHeight="1" x14ac:dyDescent="0.25">
      <c r="B1261" s="11" t="s">
        <v>1631</v>
      </c>
      <c r="C1261" s="11">
        <v>8</v>
      </c>
      <c r="D1261" s="11"/>
      <c r="E1261" t="s">
        <v>4113</v>
      </c>
      <c r="F1261" t="str">
        <f t="shared" si="19"/>
        <v>UN 1938 / 8 /  / Bromoacetic acid, solution</v>
      </c>
      <c r="H1261" t="s">
        <v>3646</v>
      </c>
    </row>
    <row r="1262" spans="2:8" ht="17.399999999999999" customHeight="1" x14ac:dyDescent="0.25">
      <c r="B1262" s="11" t="s">
        <v>1632</v>
      </c>
      <c r="C1262" s="11">
        <v>8</v>
      </c>
      <c r="D1262" s="11"/>
      <c r="E1262" t="s">
        <v>1633</v>
      </c>
      <c r="F1262" t="str">
        <f t="shared" si="19"/>
        <v>UN 1939 / 8 /  / Phosphorus oxybromide</v>
      </c>
      <c r="H1262" t="s">
        <v>3646</v>
      </c>
    </row>
    <row r="1263" spans="2:8" ht="17.399999999999999" customHeight="1" x14ac:dyDescent="0.25">
      <c r="B1263" s="11" t="s">
        <v>1634</v>
      </c>
      <c r="C1263" s="11">
        <v>8</v>
      </c>
      <c r="D1263" s="11"/>
      <c r="E1263" t="s">
        <v>1635</v>
      </c>
      <c r="F1263" t="str">
        <f t="shared" si="19"/>
        <v>UN 1940 / 8 /  / Thioglycolic acid</v>
      </c>
      <c r="H1263" t="s">
        <v>3646</v>
      </c>
    </row>
    <row r="1264" spans="2:8" ht="17.399999999999999" customHeight="1" x14ac:dyDescent="0.25">
      <c r="B1264" s="11" t="s">
        <v>1636</v>
      </c>
      <c r="C1264" s="11">
        <v>9</v>
      </c>
      <c r="D1264" s="11"/>
      <c r="E1264" t="s">
        <v>4114</v>
      </c>
      <c r="F1264" t="str">
        <f t="shared" si="19"/>
        <v>UN 1941 / 9 /  / Dibromodifluoromethane</v>
      </c>
      <c r="H1264" t="s">
        <v>3646</v>
      </c>
    </row>
    <row r="1265" spans="2:8" ht="17.399999999999999" customHeight="1" x14ac:dyDescent="0.25">
      <c r="B1265" s="11" t="s">
        <v>1637</v>
      </c>
      <c r="C1265" s="11">
        <v>5.0999999999999996</v>
      </c>
      <c r="D1265" s="11"/>
      <c r="E1265" t="s">
        <v>4115</v>
      </c>
      <c r="F1265" t="str">
        <f t="shared" si="19"/>
        <v>UN 1942 / 5.1 /  / Ammonium nitrate with 0.2% or less combustible substances, including any organic substance calculated as carbon, to the exclusion of any other added substance</v>
      </c>
      <c r="H1265" t="s">
        <v>3646</v>
      </c>
    </row>
    <row r="1266" spans="2:8" ht="17.399999999999999" customHeight="1" x14ac:dyDescent="0.25">
      <c r="B1266" s="11" t="s">
        <v>1638</v>
      </c>
      <c r="C1266" s="11">
        <v>4.0999999999999996</v>
      </c>
      <c r="D1266" s="11"/>
      <c r="E1266" t="s">
        <v>4116</v>
      </c>
      <c r="F1266" t="str">
        <f t="shared" si="19"/>
        <v>UN 1944 / 4.1 /  / Matches, safety † (book, card or strike on box)</v>
      </c>
      <c r="H1266" t="s">
        <v>3646</v>
      </c>
    </row>
    <row r="1267" spans="2:8" ht="17.399999999999999" customHeight="1" x14ac:dyDescent="0.25">
      <c r="B1267" s="11" t="s">
        <v>1639</v>
      </c>
      <c r="C1267" s="11">
        <v>4.0999999999999996</v>
      </c>
      <c r="D1267" s="11"/>
      <c r="E1267" t="s">
        <v>4117</v>
      </c>
      <c r="F1267" t="str">
        <f t="shared" si="19"/>
        <v>UN 1945 / 4.1 /  / Matches, wax vesta</v>
      </c>
      <c r="H1267" t="s">
        <v>3646</v>
      </c>
    </row>
    <row r="1268" spans="2:8" ht="17.399999999999999" customHeight="1" x14ac:dyDescent="0.25">
      <c r="B1268" s="11" t="s">
        <v>1640</v>
      </c>
      <c r="C1268" s="11">
        <v>2.1</v>
      </c>
      <c r="D1268" s="11"/>
      <c r="E1268" t="s">
        <v>3134</v>
      </c>
      <c r="F1268" t="str">
        <f t="shared" si="19"/>
        <v>UN 1950 / 2.1 /  / Aerosols, flammable</v>
      </c>
      <c r="H1268" t="s">
        <v>3646</v>
      </c>
    </row>
    <row r="1269" spans="2:8" ht="17.399999999999999" customHeight="1" x14ac:dyDescent="0.25">
      <c r="B1269" s="11" t="s">
        <v>1640</v>
      </c>
      <c r="C1269" s="11">
        <v>2.1</v>
      </c>
      <c r="D1269" s="11"/>
      <c r="E1269" t="s">
        <v>4118</v>
      </c>
      <c r="F1269" t="str">
        <f t="shared" si="19"/>
        <v>UN 1950 / 2.1 /  / Aerosols, flammable, containing substances in Class 8, Packing Group II</v>
      </c>
      <c r="H1269" t="s">
        <v>3646</v>
      </c>
    </row>
    <row r="1270" spans="2:8" ht="17.399999999999999" customHeight="1" x14ac:dyDescent="0.25">
      <c r="B1270" s="11" t="s">
        <v>1640</v>
      </c>
      <c r="C1270" s="11">
        <v>2.1</v>
      </c>
      <c r="D1270" s="11">
        <v>8</v>
      </c>
      <c r="E1270" t="s">
        <v>4119</v>
      </c>
      <c r="F1270" t="str">
        <f t="shared" si="19"/>
        <v>UN 1950 / 2.1 / 8 / Aerosols, flammable, containing substances in Class 8, Packing Group III</v>
      </c>
      <c r="H1270" t="s">
        <v>3646</v>
      </c>
    </row>
    <row r="1271" spans="2:8" ht="17.399999999999999" customHeight="1" x14ac:dyDescent="0.25">
      <c r="B1271" s="11" t="s">
        <v>1640</v>
      </c>
      <c r="C1271" s="11">
        <v>2.1</v>
      </c>
      <c r="D1271" s="11">
        <v>8</v>
      </c>
      <c r="E1271" t="s">
        <v>4120</v>
      </c>
      <c r="F1271" t="str">
        <f t="shared" si="19"/>
        <v>UN 1950 / 2.1 / 8 / Aerosols, flammable, containing substances in Division 6.1, Packing Group II</v>
      </c>
      <c r="H1271" t="s">
        <v>3646</v>
      </c>
    </row>
    <row r="1272" spans="2:8" ht="17.399999999999999" customHeight="1" x14ac:dyDescent="0.25">
      <c r="B1272" s="11" t="s">
        <v>1640</v>
      </c>
      <c r="C1272" s="11">
        <v>2.1</v>
      </c>
      <c r="D1272" s="11">
        <v>6.1</v>
      </c>
      <c r="E1272" t="s">
        <v>4121</v>
      </c>
      <c r="F1272" t="str">
        <f t="shared" si="19"/>
        <v>UN 1950 / 2.1 / 6.1 / Aerosols, flammable, containing substances in Division 6.1, Packing Group III</v>
      </c>
      <c r="H1272" t="s">
        <v>3646</v>
      </c>
    </row>
    <row r="1273" spans="2:8" ht="17.399999999999999" customHeight="1" x14ac:dyDescent="0.25">
      <c r="B1273" s="11" t="s">
        <v>1640</v>
      </c>
      <c r="C1273" s="11">
        <v>2.1</v>
      </c>
      <c r="D1273" s="11">
        <v>6.1</v>
      </c>
      <c r="E1273" t="s">
        <v>4122</v>
      </c>
      <c r="F1273" t="str">
        <f t="shared" si="19"/>
        <v>UN 1950 / 2.1 / 6.1 / Aerosols, flammable, containing substances in Division 6.1, Packing Group III and substances in Class 8, Packing Group III</v>
      </c>
      <c r="H1273" t="s">
        <v>3646</v>
      </c>
    </row>
    <row r="1274" spans="2:8" ht="17.399999999999999" customHeight="1" x14ac:dyDescent="0.25">
      <c r="B1274" s="11" t="s">
        <v>1640</v>
      </c>
      <c r="C1274" s="11">
        <v>2.1</v>
      </c>
      <c r="D1274" s="11" t="s">
        <v>1641</v>
      </c>
      <c r="E1274" t="s">
        <v>4123</v>
      </c>
      <c r="F1274" t="str">
        <f t="shared" si="19"/>
        <v>UN 1950 / 2.1 / 6.1, 8 / Aerosols, flammable, containing toxic gas</v>
      </c>
      <c r="H1274" t="s">
        <v>3646</v>
      </c>
    </row>
    <row r="1275" spans="2:8" ht="17.399999999999999" customHeight="1" x14ac:dyDescent="0.25">
      <c r="B1275" s="11" t="s">
        <v>1640</v>
      </c>
      <c r="C1275" s="11">
        <v>2.2000000000000002</v>
      </c>
      <c r="D1275" s="11"/>
      <c r="E1275" t="s">
        <v>1642</v>
      </c>
      <c r="F1275" t="str">
        <f t="shared" si="19"/>
        <v>UN 1950 / 2.2 /  / Aerosols, flammable (engine starting fluid)</v>
      </c>
      <c r="H1275" t="s">
        <v>3646</v>
      </c>
    </row>
    <row r="1276" spans="2:8" ht="17.399999999999999" customHeight="1" x14ac:dyDescent="0.25">
      <c r="B1276" s="11" t="s">
        <v>1640</v>
      </c>
      <c r="C1276" s="11">
        <v>2.2000000000000002</v>
      </c>
      <c r="D1276" s="11">
        <v>5.0999999999999996</v>
      </c>
      <c r="E1276" t="s">
        <v>1643</v>
      </c>
      <c r="F1276" t="str">
        <f t="shared" si="19"/>
        <v>UN 1950 / 2.2 / 5.1 / Aerosols, non-flammable</v>
      </c>
      <c r="H1276" t="s">
        <v>3646</v>
      </c>
    </row>
    <row r="1277" spans="2:8" ht="17.399999999999999" customHeight="1" x14ac:dyDescent="0.25">
      <c r="B1277" s="11" t="s">
        <v>1640</v>
      </c>
      <c r="C1277" s="11">
        <v>2.2000000000000002</v>
      </c>
      <c r="D1277" s="11">
        <v>6.1</v>
      </c>
      <c r="E1277" t="s">
        <v>4124</v>
      </c>
      <c r="F1277" t="str">
        <f t="shared" si="19"/>
        <v>UN 1950 / 2.2 / 6.1 / Aerosols, non-flammable (containing biological products or a medicinal preparation which will be deteriorated by a heat test)</v>
      </c>
      <c r="H1277" t="s">
        <v>3646</v>
      </c>
    </row>
    <row r="1278" spans="2:8" ht="17.399999999999999" customHeight="1" x14ac:dyDescent="0.25">
      <c r="B1278" s="11" t="s">
        <v>1640</v>
      </c>
      <c r="C1278" s="11">
        <v>2.2000000000000002</v>
      </c>
      <c r="D1278" s="11"/>
      <c r="E1278" t="s">
        <v>4125</v>
      </c>
      <c r="F1278" t="str">
        <f t="shared" si="19"/>
        <v>UN 1950 / 2.2 /  / Aerosols, non-flammable, containing substances in Class 8, Packing Group II</v>
      </c>
      <c r="H1278" t="s">
        <v>3646</v>
      </c>
    </row>
    <row r="1279" spans="2:8" ht="17.399999999999999" customHeight="1" x14ac:dyDescent="0.25">
      <c r="B1279" s="11" t="s">
        <v>1640</v>
      </c>
      <c r="C1279" s="11">
        <v>2.2000000000000002</v>
      </c>
      <c r="D1279" s="11">
        <v>8</v>
      </c>
      <c r="E1279" t="s">
        <v>4126</v>
      </c>
      <c r="F1279" t="str">
        <f t="shared" si="19"/>
        <v>UN 1950 / 2.2 / 8 / Aerosols, non-flammable, containing substances in Class 8, Packing Group III</v>
      </c>
      <c r="H1279" t="s">
        <v>3646</v>
      </c>
    </row>
    <row r="1280" spans="2:8" ht="17.399999999999999" customHeight="1" x14ac:dyDescent="0.25">
      <c r="B1280" s="11" t="s">
        <v>1640</v>
      </c>
      <c r="C1280" s="11">
        <v>2.2000000000000002</v>
      </c>
      <c r="D1280" s="11">
        <v>8</v>
      </c>
      <c r="E1280" t="s">
        <v>4127</v>
      </c>
      <c r="F1280" t="str">
        <f t="shared" si="19"/>
        <v>UN 1950 / 2.2 / 8 / Aerosols, non-flammable, containing substances in Division 6.1, Packing Group II</v>
      </c>
      <c r="H1280" t="s">
        <v>3646</v>
      </c>
    </row>
    <row r="1281" spans="2:8" ht="17.399999999999999" customHeight="1" x14ac:dyDescent="0.25">
      <c r="B1281" s="11" t="s">
        <v>1640</v>
      </c>
      <c r="C1281" s="11">
        <v>2.2000000000000002</v>
      </c>
      <c r="D1281" s="11">
        <v>6.1</v>
      </c>
      <c r="E1281" t="s">
        <v>4128</v>
      </c>
      <c r="F1281" t="str">
        <f t="shared" si="19"/>
        <v>UN 1950 / 2.2 / 6.1 / Aerosols, non-flammable, containing substances in Division 6.1, Packing Group III</v>
      </c>
      <c r="H1281" t="s">
        <v>3646</v>
      </c>
    </row>
    <row r="1282" spans="2:8" ht="17.399999999999999" customHeight="1" x14ac:dyDescent="0.25">
      <c r="B1282" s="11" t="s">
        <v>1640</v>
      </c>
      <c r="C1282" s="11">
        <v>2.2000000000000002</v>
      </c>
      <c r="D1282" s="11">
        <v>6.1</v>
      </c>
      <c r="E1282" t="s">
        <v>4129</v>
      </c>
      <c r="F1282" t="str">
        <f t="shared" si="19"/>
        <v>UN 1950 / 2.2 / 6.1 / Aerosols, non-flammable, containing substances in Division 6.1, Packing Group III and substances in Class 8, Packing Group III</v>
      </c>
      <c r="H1282" t="s">
        <v>3646</v>
      </c>
    </row>
    <row r="1283" spans="2:8" ht="17.399999999999999" customHeight="1" x14ac:dyDescent="0.25">
      <c r="B1283" s="11" t="s">
        <v>1640</v>
      </c>
      <c r="C1283" s="11">
        <v>2.2000000000000002</v>
      </c>
      <c r="D1283" s="11" t="s">
        <v>1641</v>
      </c>
      <c r="E1283" t="s">
        <v>4130</v>
      </c>
      <c r="F1283" t="str">
        <f t="shared" ref="F1283:F1346" si="20">_xlfn.TEXTJOIN(" / ",FALSE,B1283:E1283)</f>
        <v>UN 1950 / 2.2 / 6.1, 8 / Aerosols, non-flammable, containing toxic gas</v>
      </c>
      <c r="H1283" t="s">
        <v>3646</v>
      </c>
    </row>
    <row r="1284" spans="2:8" ht="17.399999999999999" customHeight="1" x14ac:dyDescent="0.25">
      <c r="B1284" s="11" t="s">
        <v>1640</v>
      </c>
      <c r="C1284" s="11">
        <v>2.2999999999999998</v>
      </c>
      <c r="D1284" s="11"/>
      <c r="E1284" t="s">
        <v>4131</v>
      </c>
      <c r="F1284" t="str">
        <f t="shared" si="20"/>
        <v>UN 1950 / 2.3 /  / Aerosols, non-flammable, oxidizing</v>
      </c>
      <c r="H1284" t="s">
        <v>3646</v>
      </c>
    </row>
    <row r="1285" spans="2:8" ht="17.399999999999999" customHeight="1" x14ac:dyDescent="0.25">
      <c r="B1285" s="11" t="s">
        <v>1640</v>
      </c>
      <c r="C1285" s="11">
        <v>2.2999999999999998</v>
      </c>
      <c r="D1285" s="11">
        <v>2.1</v>
      </c>
      <c r="E1285" t="s">
        <v>1644</v>
      </c>
      <c r="F1285" t="str">
        <f t="shared" si="20"/>
        <v>UN 1950 / 2.3 / 2.1 / Aerosols, non-flammable (tear gas devices)</v>
      </c>
      <c r="H1285" t="s">
        <v>3646</v>
      </c>
    </row>
    <row r="1286" spans="2:8" ht="17.399999999999999" customHeight="1" x14ac:dyDescent="0.25">
      <c r="B1286" s="11" t="s">
        <v>1645</v>
      </c>
      <c r="C1286" s="11">
        <v>2.2000000000000002</v>
      </c>
      <c r="D1286" s="11"/>
      <c r="E1286" t="s">
        <v>4132</v>
      </c>
      <c r="F1286" t="str">
        <f t="shared" si="20"/>
        <v>UN 1951 / 2.2 /  / Argon, refrigerated liquid</v>
      </c>
      <c r="H1286" t="s">
        <v>3646</v>
      </c>
    </row>
    <row r="1287" spans="2:8" ht="17.399999999999999" customHeight="1" x14ac:dyDescent="0.25">
      <c r="B1287" s="11" t="s">
        <v>1646</v>
      </c>
      <c r="C1287" s="11">
        <v>2.2000000000000002</v>
      </c>
      <c r="D1287" s="11"/>
      <c r="E1287" t="s">
        <v>4133</v>
      </c>
      <c r="F1287" t="str">
        <f t="shared" si="20"/>
        <v>UN 1952 / 2.2 /  / Ethylene oxide and carbon dioxide mixture with not more than 9% ethylene oxide</v>
      </c>
      <c r="H1287" t="s">
        <v>3646</v>
      </c>
    </row>
    <row r="1288" spans="2:8" ht="17.399999999999999" customHeight="1" x14ac:dyDescent="0.25">
      <c r="B1288" s="11" t="s">
        <v>1647</v>
      </c>
      <c r="C1288" s="11">
        <v>2.2999999999999998</v>
      </c>
      <c r="D1288" s="11">
        <v>2.1</v>
      </c>
      <c r="E1288" t="s">
        <v>4134</v>
      </c>
      <c r="F1288" t="str">
        <f t="shared" si="20"/>
        <v>UN 1953 / 2.3 / 2.1 / Compressed gas, toxic, flammable, n.o.s. ★</v>
      </c>
      <c r="H1288" t="s">
        <v>3646</v>
      </c>
    </row>
    <row r="1289" spans="2:8" ht="17.399999999999999" customHeight="1" x14ac:dyDescent="0.25">
      <c r="B1289" s="11" t="s">
        <v>1648</v>
      </c>
      <c r="C1289" s="11">
        <v>2.1</v>
      </c>
      <c r="D1289" s="11"/>
      <c r="E1289" t="s">
        <v>4135</v>
      </c>
      <c r="F1289" t="str">
        <f t="shared" si="20"/>
        <v>UN 1954 / 2.1 /  / Compressed gas, flammable, n.o.s. ★</v>
      </c>
      <c r="H1289" t="s">
        <v>3646</v>
      </c>
    </row>
    <row r="1290" spans="2:8" ht="17.399999999999999" customHeight="1" x14ac:dyDescent="0.25">
      <c r="B1290" s="11" t="s">
        <v>1649</v>
      </c>
      <c r="C1290" s="11">
        <v>2.2999999999999998</v>
      </c>
      <c r="D1290" s="11"/>
      <c r="E1290" t="s">
        <v>4136</v>
      </c>
      <c r="F1290" t="str">
        <f t="shared" si="20"/>
        <v>UN 1955 / 2.3 /  / Compressed gas, toxic, n.o.s. ★</v>
      </c>
      <c r="H1290" t="s">
        <v>3646</v>
      </c>
    </row>
    <row r="1291" spans="2:8" ht="17.399999999999999" customHeight="1" x14ac:dyDescent="0.25">
      <c r="B1291" s="11" t="s">
        <v>1650</v>
      </c>
      <c r="C1291" s="11">
        <v>2.2000000000000002</v>
      </c>
      <c r="D1291" s="11"/>
      <c r="E1291" t="s">
        <v>4137</v>
      </c>
      <c r="F1291" t="str">
        <f t="shared" si="20"/>
        <v>UN 1956 / 2.2 /  / Compressed gas, n.o.s. ★</v>
      </c>
      <c r="H1291" t="s">
        <v>3646</v>
      </c>
    </row>
    <row r="1292" spans="2:8" ht="17.399999999999999" customHeight="1" x14ac:dyDescent="0.25">
      <c r="B1292" s="11" t="s">
        <v>1651</v>
      </c>
      <c r="C1292" s="11">
        <v>2.1</v>
      </c>
      <c r="D1292" s="11"/>
      <c r="E1292" t="s">
        <v>1652</v>
      </c>
      <c r="F1292" t="str">
        <f t="shared" si="20"/>
        <v>UN 1957 / 2.1 /  / Deuterium, compressed</v>
      </c>
      <c r="H1292" t="s">
        <v>3646</v>
      </c>
    </row>
    <row r="1293" spans="2:8" ht="17.399999999999999" customHeight="1" x14ac:dyDescent="0.25">
      <c r="B1293" s="11" t="s">
        <v>1653</v>
      </c>
      <c r="C1293" s="11">
        <v>2.2000000000000002</v>
      </c>
      <c r="D1293" s="11"/>
      <c r="E1293" t="s">
        <v>4138</v>
      </c>
      <c r="F1293" t="str">
        <f t="shared" si="20"/>
        <v>UN 1958 / 2.2 /  / 1,2-Dichloro-1,1,2,2-tetrafluoroethane</v>
      </c>
      <c r="H1293" t="s">
        <v>3646</v>
      </c>
    </row>
    <row r="1294" spans="2:8" ht="17.399999999999999" customHeight="1" x14ac:dyDescent="0.25">
      <c r="B1294" s="11" t="s">
        <v>1653</v>
      </c>
      <c r="C1294" s="11">
        <v>2.2000000000000002</v>
      </c>
      <c r="D1294" s="11"/>
      <c r="E1294" t="s">
        <v>3135</v>
      </c>
      <c r="F1294" t="str">
        <f t="shared" si="20"/>
        <v>UN 1958 / 2.2 /  / Refrigerant gas R 114</v>
      </c>
      <c r="H1294" t="s">
        <v>3646</v>
      </c>
    </row>
    <row r="1295" spans="2:8" ht="17.399999999999999" customHeight="1" x14ac:dyDescent="0.25">
      <c r="B1295" s="11" t="s">
        <v>1654</v>
      </c>
      <c r="C1295" s="11">
        <v>2.1</v>
      </c>
      <c r="D1295" s="11"/>
      <c r="E1295" t="s">
        <v>3137</v>
      </c>
      <c r="F1295" t="str">
        <f t="shared" si="20"/>
        <v>UN 1959 / 2.1 /  / 1,1-Difluoroethylene</v>
      </c>
      <c r="H1295" t="s">
        <v>3646</v>
      </c>
    </row>
    <row r="1296" spans="2:8" ht="17.399999999999999" customHeight="1" x14ac:dyDescent="0.25">
      <c r="B1296" s="11" t="s">
        <v>1654</v>
      </c>
      <c r="C1296" s="11">
        <v>2.1</v>
      </c>
      <c r="D1296" s="11"/>
      <c r="E1296" t="s">
        <v>3136</v>
      </c>
      <c r="F1296" t="str">
        <f t="shared" si="20"/>
        <v>UN 1959 / 2.1 /  / Refrigerant gas R 1132a</v>
      </c>
      <c r="H1296" t="s">
        <v>3646</v>
      </c>
    </row>
    <row r="1297" spans="2:8" ht="17.399999999999999" customHeight="1" x14ac:dyDescent="0.25">
      <c r="B1297" s="11" t="s">
        <v>1655</v>
      </c>
      <c r="C1297" s="11">
        <v>2.1</v>
      </c>
      <c r="D1297" s="11"/>
      <c r="E1297" t="s">
        <v>1656</v>
      </c>
      <c r="F1297" t="str">
        <f t="shared" si="20"/>
        <v>UN 1961 / 2.1 /  / Ethane, refrigerated liquid</v>
      </c>
      <c r="H1297" t="s">
        <v>3646</v>
      </c>
    </row>
    <row r="1298" spans="2:8" ht="17.399999999999999" customHeight="1" x14ac:dyDescent="0.25">
      <c r="B1298" s="11" t="s">
        <v>1657</v>
      </c>
      <c r="C1298" s="11">
        <v>2.1</v>
      </c>
      <c r="D1298" s="11"/>
      <c r="E1298" t="s">
        <v>3583</v>
      </c>
      <c r="F1298" t="str">
        <f t="shared" si="20"/>
        <v>UN 1962 / 2.1 /  / Ethylene</v>
      </c>
      <c r="H1298" t="s">
        <v>3646</v>
      </c>
    </row>
    <row r="1299" spans="2:8" ht="17.399999999999999" customHeight="1" x14ac:dyDescent="0.25">
      <c r="B1299" s="11" t="s">
        <v>1658</v>
      </c>
      <c r="C1299" s="11">
        <v>2.2000000000000002</v>
      </c>
      <c r="D1299" s="11"/>
      <c r="E1299" t="s">
        <v>4139</v>
      </c>
      <c r="F1299" t="str">
        <f t="shared" si="20"/>
        <v>UN 1963 / 2.2 /  / Helium, refrigerated liquid</v>
      </c>
      <c r="H1299" t="s">
        <v>3646</v>
      </c>
    </row>
    <row r="1300" spans="2:8" ht="17.399999999999999" customHeight="1" x14ac:dyDescent="0.25">
      <c r="B1300" s="11" t="s">
        <v>1659</v>
      </c>
      <c r="C1300" s="11">
        <v>2.1</v>
      </c>
      <c r="D1300" s="11"/>
      <c r="E1300" t="s">
        <v>4140</v>
      </c>
      <c r="F1300" t="str">
        <f t="shared" si="20"/>
        <v>UN 1964 / 2.1 /  / Hydrocarbon gas mixture, compressed, n.o.s. ★ †</v>
      </c>
      <c r="H1300" t="s">
        <v>3646</v>
      </c>
    </row>
    <row r="1301" spans="2:8" ht="17.399999999999999" customHeight="1" x14ac:dyDescent="0.25">
      <c r="B1301" s="11" t="s">
        <v>1660</v>
      </c>
      <c r="C1301" s="11">
        <v>2.1</v>
      </c>
      <c r="D1301" s="11"/>
      <c r="E1301" t="s">
        <v>4141</v>
      </c>
      <c r="F1301" t="str">
        <f t="shared" si="20"/>
        <v>UN 1965 / 2.1 /  / Hydrocarbon gas mixture, liquefied, n.o.s. ★ †</v>
      </c>
      <c r="H1301" t="s">
        <v>3646</v>
      </c>
    </row>
    <row r="1302" spans="2:8" ht="17.399999999999999" customHeight="1" x14ac:dyDescent="0.25">
      <c r="B1302" s="11" t="s">
        <v>1661</v>
      </c>
      <c r="C1302" s="11">
        <v>2.1</v>
      </c>
      <c r="D1302" s="11"/>
      <c r="E1302" t="s">
        <v>3558</v>
      </c>
      <c r="F1302" t="str">
        <f t="shared" si="20"/>
        <v>UN 1966 / 2.1 /  / Hydrogen, refrigerated liquid</v>
      </c>
      <c r="H1302" t="s">
        <v>3646</v>
      </c>
    </row>
    <row r="1303" spans="2:8" ht="17.399999999999999" customHeight="1" x14ac:dyDescent="0.25">
      <c r="B1303" s="11" t="s">
        <v>1662</v>
      </c>
      <c r="C1303" s="11">
        <v>2.2999999999999998</v>
      </c>
      <c r="D1303" s="11"/>
      <c r="E1303" t="s">
        <v>4142</v>
      </c>
      <c r="F1303" t="str">
        <f t="shared" si="20"/>
        <v>UN 1967 / 2.3 /  / Insecticide gas, toxic, n.o.s. ★</v>
      </c>
      <c r="H1303" t="s">
        <v>3646</v>
      </c>
    </row>
    <row r="1304" spans="2:8" ht="17.399999999999999" customHeight="1" x14ac:dyDescent="0.25">
      <c r="B1304" s="11" t="s">
        <v>1663</v>
      </c>
      <c r="C1304" s="11">
        <v>2.2000000000000002</v>
      </c>
      <c r="D1304" s="11"/>
      <c r="E1304" t="s">
        <v>4143</v>
      </c>
      <c r="F1304" t="str">
        <f t="shared" si="20"/>
        <v>UN 1968 / 2.2 /  / Insecticide gas, n.o.s. ★</v>
      </c>
      <c r="H1304" t="s">
        <v>3646</v>
      </c>
    </row>
    <row r="1305" spans="2:8" ht="17.399999999999999" customHeight="1" x14ac:dyDescent="0.25">
      <c r="B1305" s="11" t="s">
        <v>1664</v>
      </c>
      <c r="C1305" s="11">
        <v>2.1</v>
      </c>
      <c r="D1305" s="11"/>
      <c r="E1305" t="s">
        <v>3584</v>
      </c>
      <c r="F1305" t="str">
        <f t="shared" si="20"/>
        <v>UN 1969 / 2.1 /  / Isobutane</v>
      </c>
      <c r="H1305" t="s">
        <v>3646</v>
      </c>
    </row>
    <row r="1306" spans="2:8" ht="17.399999999999999" customHeight="1" x14ac:dyDescent="0.25">
      <c r="B1306" s="11" t="s">
        <v>1665</v>
      </c>
      <c r="C1306" s="11">
        <v>2.2000000000000002</v>
      </c>
      <c r="D1306" s="11"/>
      <c r="E1306" t="s">
        <v>3585</v>
      </c>
      <c r="F1306" t="str">
        <f t="shared" si="20"/>
        <v>UN 1970 / 2.2 /  / Krypton, refrigerated liquid</v>
      </c>
      <c r="H1306" t="s">
        <v>3646</v>
      </c>
    </row>
    <row r="1307" spans="2:8" ht="17.399999999999999" customHeight="1" x14ac:dyDescent="0.25">
      <c r="B1307" s="11" t="s">
        <v>1666</v>
      </c>
      <c r="C1307" s="11">
        <v>2.1</v>
      </c>
      <c r="D1307" s="11"/>
      <c r="E1307" t="s">
        <v>3139</v>
      </c>
      <c r="F1307" t="str">
        <f t="shared" si="20"/>
        <v>UN 1971 / 2.1 /  / Methane, compressed</v>
      </c>
      <c r="H1307" t="s">
        <v>3646</v>
      </c>
    </row>
    <row r="1308" spans="2:8" ht="17.399999999999999" customHeight="1" x14ac:dyDescent="0.25">
      <c r="B1308" s="11" t="s">
        <v>1666</v>
      </c>
      <c r="C1308" s="11">
        <v>2.1</v>
      </c>
      <c r="D1308" s="11"/>
      <c r="E1308" t="s">
        <v>3138</v>
      </c>
      <c r="F1308" t="str">
        <f t="shared" si="20"/>
        <v>UN 1971 / 2.1 /  / Natural gas, compressed with high methane content</v>
      </c>
      <c r="H1308" t="s">
        <v>3646</v>
      </c>
    </row>
    <row r="1309" spans="2:8" ht="17.399999999999999" customHeight="1" x14ac:dyDescent="0.25">
      <c r="B1309" s="11" t="s">
        <v>1667</v>
      </c>
      <c r="C1309" s="11">
        <v>2.2000000000000002</v>
      </c>
      <c r="D1309" s="11"/>
      <c r="E1309" t="s">
        <v>3140</v>
      </c>
      <c r="F1309" t="str">
        <f t="shared" si="20"/>
        <v>UN 1972 / 2.2 /  / Methane, refrigerated liquid with high methane content</v>
      </c>
      <c r="H1309" t="s">
        <v>3646</v>
      </c>
    </row>
    <row r="1310" spans="2:8" ht="17.399999999999999" customHeight="1" x14ac:dyDescent="0.25">
      <c r="B1310" s="11" t="s">
        <v>1667</v>
      </c>
      <c r="C1310" s="11">
        <v>2.1</v>
      </c>
      <c r="D1310" s="11"/>
      <c r="E1310" t="s">
        <v>4144</v>
      </c>
      <c r="F1310" t="str">
        <f t="shared" si="20"/>
        <v>UN 1972 / 2.1 /  / Natural gas, refrigerated liquid with high methane content</v>
      </c>
      <c r="H1310" t="s">
        <v>3646</v>
      </c>
    </row>
    <row r="1311" spans="2:8" ht="17.399999999999999" customHeight="1" x14ac:dyDescent="0.25">
      <c r="B1311" s="11" t="s">
        <v>1668</v>
      </c>
      <c r="C1311" s="11">
        <v>2.2000000000000002</v>
      </c>
      <c r="D1311" s="11"/>
      <c r="E1311" t="s">
        <v>4145</v>
      </c>
      <c r="F1311" t="str">
        <f t="shared" si="20"/>
        <v>UN 1973 / 2.2 /  / Chlorodifluoromethane and chloropentafluoroethane mixture with fixed boiling point, with approximately 49% chlorodifluoromethane</v>
      </c>
      <c r="H1311" t="s">
        <v>3646</v>
      </c>
    </row>
    <row r="1312" spans="2:8" ht="17.399999999999999" customHeight="1" x14ac:dyDescent="0.25">
      <c r="B1312" s="11" t="s">
        <v>1668</v>
      </c>
      <c r="C1312" s="11">
        <v>2.2000000000000002</v>
      </c>
      <c r="D1312" s="11"/>
      <c r="E1312" t="s">
        <v>3141</v>
      </c>
      <c r="F1312" t="str">
        <f t="shared" si="20"/>
        <v>UN 1973 / 2.2 /  / Refrigerant gas R 502</v>
      </c>
      <c r="H1312" t="s">
        <v>3646</v>
      </c>
    </row>
    <row r="1313" spans="2:8" ht="17.399999999999999" customHeight="1" x14ac:dyDescent="0.25">
      <c r="B1313" s="11" t="s">
        <v>1669</v>
      </c>
      <c r="C1313" s="11">
        <v>2.2000000000000002</v>
      </c>
      <c r="D1313" s="11"/>
      <c r="E1313" t="s">
        <v>3142</v>
      </c>
      <c r="F1313" t="str">
        <f t="shared" si="20"/>
        <v>UN 1974 / 2.2 /  / Chlorodifluorobromomethane</v>
      </c>
      <c r="H1313" t="s">
        <v>3646</v>
      </c>
    </row>
    <row r="1314" spans="2:8" ht="17.399999999999999" customHeight="1" x14ac:dyDescent="0.25">
      <c r="B1314" s="11" t="s">
        <v>1669</v>
      </c>
      <c r="C1314" s="11">
        <v>2.2000000000000002</v>
      </c>
      <c r="D1314" s="11"/>
      <c r="E1314" t="s">
        <v>3143</v>
      </c>
      <c r="F1314" t="str">
        <f t="shared" si="20"/>
        <v>UN 1974 / 2.2 /  / Refrigerant gas R 12B1</v>
      </c>
      <c r="H1314" t="s">
        <v>3646</v>
      </c>
    </row>
    <row r="1315" spans="2:8" ht="17.399999999999999" customHeight="1" x14ac:dyDescent="0.25">
      <c r="B1315" s="11" t="s">
        <v>1670</v>
      </c>
      <c r="C1315" s="11">
        <v>2.2999999999999998</v>
      </c>
      <c r="D1315" s="11" t="s">
        <v>3549</v>
      </c>
      <c r="E1315" t="s">
        <v>4146</v>
      </c>
      <c r="F1315" t="str">
        <f t="shared" si="20"/>
        <v>UN 1975 / 2.3 / 5.1, 8 / Nitric oxide and dinitrogen tetroxide mixture</v>
      </c>
      <c r="H1315" t="s">
        <v>3646</v>
      </c>
    </row>
    <row r="1316" spans="2:8" ht="17.399999999999999" customHeight="1" x14ac:dyDescent="0.25">
      <c r="B1316" s="11" t="s">
        <v>1670</v>
      </c>
      <c r="C1316" s="11">
        <v>2.2999999999999998</v>
      </c>
      <c r="D1316" s="11" t="s">
        <v>3549</v>
      </c>
      <c r="E1316" t="s">
        <v>4147</v>
      </c>
      <c r="F1316" t="str">
        <f t="shared" si="20"/>
        <v>UN 1975 / 2.3 / 5.1, 8 / Nitric oxide and nitrogen dioxide mixture</v>
      </c>
      <c r="H1316" t="s">
        <v>3646</v>
      </c>
    </row>
    <row r="1317" spans="2:8" ht="17.399999999999999" customHeight="1" x14ac:dyDescent="0.25">
      <c r="B1317" s="11" t="s">
        <v>1671</v>
      </c>
      <c r="C1317" s="11">
        <v>2.2000000000000002</v>
      </c>
      <c r="D1317" s="11"/>
      <c r="E1317" t="s">
        <v>3144</v>
      </c>
      <c r="F1317" t="str">
        <f t="shared" si="20"/>
        <v>UN 1976 / 2.2 /  / Octafluorocyclobutane</v>
      </c>
      <c r="H1317" t="s">
        <v>3646</v>
      </c>
    </row>
    <row r="1318" spans="2:8" ht="17.399999999999999" customHeight="1" x14ac:dyDescent="0.25">
      <c r="B1318" s="11" t="s">
        <v>1671</v>
      </c>
      <c r="C1318" s="11">
        <v>2.2000000000000002</v>
      </c>
      <c r="D1318" s="11"/>
      <c r="E1318" t="s">
        <v>3569</v>
      </c>
      <c r="F1318" t="str">
        <f t="shared" si="20"/>
        <v>UN 1976 / 2.2 /  / Refrigerant gas R C318</v>
      </c>
      <c r="H1318" t="s">
        <v>3646</v>
      </c>
    </row>
    <row r="1319" spans="2:8" ht="17.399999999999999" customHeight="1" x14ac:dyDescent="0.25">
      <c r="B1319" s="11" t="s">
        <v>1672</v>
      </c>
      <c r="C1319" s="11">
        <v>2.2000000000000002</v>
      </c>
      <c r="D1319" s="11"/>
      <c r="E1319" t="s">
        <v>4148</v>
      </c>
      <c r="F1319" t="str">
        <f t="shared" si="20"/>
        <v>UN 1977 / 2.2 /  / Nitrogen, refrigerated liquid</v>
      </c>
      <c r="H1319" t="s">
        <v>3646</v>
      </c>
    </row>
    <row r="1320" spans="2:8" ht="17.399999999999999" customHeight="1" x14ac:dyDescent="0.25">
      <c r="B1320" s="11" t="s">
        <v>1673</v>
      </c>
      <c r="C1320" s="11">
        <v>2.1</v>
      </c>
      <c r="D1320" s="11"/>
      <c r="E1320" t="s">
        <v>3592</v>
      </c>
      <c r="F1320" t="str">
        <f t="shared" si="20"/>
        <v>UN 1978 / 2.1 /  / Propane</v>
      </c>
      <c r="H1320" t="s">
        <v>3646</v>
      </c>
    </row>
    <row r="1321" spans="2:8" ht="17.399999999999999" customHeight="1" x14ac:dyDescent="0.25">
      <c r="B1321" s="11" t="s">
        <v>1674</v>
      </c>
      <c r="C1321" s="11">
        <v>2.2000000000000002</v>
      </c>
      <c r="D1321" s="11"/>
      <c r="E1321" t="s">
        <v>3145</v>
      </c>
      <c r="F1321" t="str">
        <f t="shared" si="20"/>
        <v>UN 1982 / 2.2 /  / Refrigerant gas R 14</v>
      </c>
      <c r="H1321" t="s">
        <v>3646</v>
      </c>
    </row>
    <row r="1322" spans="2:8" ht="17.399999999999999" customHeight="1" x14ac:dyDescent="0.25">
      <c r="B1322" s="11" t="s">
        <v>1674</v>
      </c>
      <c r="C1322" s="11">
        <v>2.2000000000000002</v>
      </c>
      <c r="D1322" s="11"/>
      <c r="E1322" t="s">
        <v>4149</v>
      </c>
      <c r="F1322" t="str">
        <f t="shared" si="20"/>
        <v>UN 1982 / 2.2 /  / Tetrafluoromethane</v>
      </c>
      <c r="H1322" t="s">
        <v>3646</v>
      </c>
    </row>
    <row r="1323" spans="2:8" ht="17.399999999999999" customHeight="1" x14ac:dyDescent="0.25">
      <c r="B1323" s="11" t="s">
        <v>1675</v>
      </c>
      <c r="C1323" s="11">
        <v>2.2000000000000002</v>
      </c>
      <c r="D1323" s="11"/>
      <c r="E1323" t="s">
        <v>3146</v>
      </c>
      <c r="F1323" t="str">
        <f t="shared" si="20"/>
        <v>UN 1983 / 2.2 /  / 1-Chloro-2,2,2-trifluoroethane</v>
      </c>
      <c r="H1323" t="s">
        <v>3646</v>
      </c>
    </row>
    <row r="1324" spans="2:8" ht="17.399999999999999" customHeight="1" x14ac:dyDescent="0.25">
      <c r="B1324" s="11" t="s">
        <v>1675</v>
      </c>
      <c r="C1324" s="11">
        <v>2.2000000000000002</v>
      </c>
      <c r="D1324" s="11"/>
      <c r="E1324" t="s">
        <v>4150</v>
      </c>
      <c r="F1324" t="str">
        <f t="shared" si="20"/>
        <v>UN 1983 / 2.2 /  / Refrigerant gas R 133a</v>
      </c>
      <c r="H1324" t="s">
        <v>3646</v>
      </c>
    </row>
    <row r="1325" spans="2:8" ht="17.399999999999999" customHeight="1" x14ac:dyDescent="0.25">
      <c r="B1325" s="11" t="s">
        <v>1676</v>
      </c>
      <c r="C1325" s="11">
        <v>2.2000000000000002</v>
      </c>
      <c r="D1325" s="11"/>
      <c r="E1325" t="s">
        <v>3147</v>
      </c>
      <c r="F1325" t="str">
        <f t="shared" si="20"/>
        <v>UN 1984 / 2.2 /  / Refrigerant gas R 23</v>
      </c>
      <c r="H1325" t="s">
        <v>3646</v>
      </c>
    </row>
    <row r="1326" spans="2:8" ht="17.399999999999999" customHeight="1" x14ac:dyDescent="0.25">
      <c r="B1326" s="11" t="s">
        <v>1676</v>
      </c>
      <c r="C1326" s="11">
        <v>2.2000000000000002</v>
      </c>
      <c r="D1326" s="11"/>
      <c r="E1326" t="s">
        <v>4151</v>
      </c>
      <c r="F1326" t="str">
        <f t="shared" si="20"/>
        <v>UN 1984 / 2.2 /  / Trifluoromethane (R23)</v>
      </c>
      <c r="H1326" t="s">
        <v>3646</v>
      </c>
    </row>
    <row r="1327" spans="2:8" ht="17.399999999999999" customHeight="1" x14ac:dyDescent="0.25">
      <c r="B1327" s="11" t="s">
        <v>1677</v>
      </c>
      <c r="C1327" s="11">
        <v>3</v>
      </c>
      <c r="D1327" s="11">
        <v>6.1</v>
      </c>
      <c r="E1327" t="s">
        <v>4152</v>
      </c>
      <c r="F1327" t="str">
        <f t="shared" si="20"/>
        <v>UN 1986 / 3 / 6.1 / Alcohols, flammable, toxic, n.o.s. ★</v>
      </c>
      <c r="H1327" t="s">
        <v>3646</v>
      </c>
    </row>
    <row r="1328" spans="2:8" ht="17.399999999999999" customHeight="1" x14ac:dyDescent="0.25">
      <c r="B1328" s="11" t="s">
        <v>1678</v>
      </c>
      <c r="C1328" s="11">
        <v>3</v>
      </c>
      <c r="D1328" s="11"/>
      <c r="E1328" t="s">
        <v>4153</v>
      </c>
      <c r="F1328" t="str">
        <f t="shared" si="20"/>
        <v>UN 1987 / 3 /  / Alcohols, n.o.s. ★</v>
      </c>
      <c r="H1328" t="s">
        <v>3646</v>
      </c>
    </row>
    <row r="1329" spans="2:8" ht="17.399999999999999" customHeight="1" x14ac:dyDescent="0.25">
      <c r="B1329" s="11" t="s">
        <v>1679</v>
      </c>
      <c r="C1329" s="11">
        <v>3</v>
      </c>
      <c r="D1329" s="11">
        <v>6.1</v>
      </c>
      <c r="E1329" t="s">
        <v>4154</v>
      </c>
      <c r="F1329" t="str">
        <f t="shared" si="20"/>
        <v>UN 1988 / 3 / 6.1 / Aldehydes, flammable, toxic, n.o.s. ★</v>
      </c>
      <c r="H1329" t="s">
        <v>3646</v>
      </c>
    </row>
    <row r="1330" spans="2:8" ht="17.399999999999999" customHeight="1" x14ac:dyDescent="0.25">
      <c r="B1330" s="11" t="s">
        <v>1680</v>
      </c>
      <c r="C1330" s="11">
        <v>3</v>
      </c>
      <c r="D1330" s="11"/>
      <c r="E1330" t="s">
        <v>4155</v>
      </c>
      <c r="F1330" t="str">
        <f t="shared" si="20"/>
        <v>UN 1989 / 3 /  / Aldehydes, n.o.s. ★</v>
      </c>
      <c r="H1330" t="s">
        <v>3646</v>
      </c>
    </row>
    <row r="1331" spans="2:8" ht="17.399999999999999" customHeight="1" x14ac:dyDescent="0.25">
      <c r="B1331" s="11" t="s">
        <v>1681</v>
      </c>
      <c r="C1331" s="11">
        <v>9</v>
      </c>
      <c r="D1331" s="11"/>
      <c r="E1331" t="s">
        <v>1682</v>
      </c>
      <c r="F1331" t="str">
        <f t="shared" si="20"/>
        <v>UN 1990 / 9 /  / Benzaldehyde</v>
      </c>
      <c r="H1331" t="s">
        <v>3646</v>
      </c>
    </row>
    <row r="1332" spans="2:8" ht="17.399999999999999" customHeight="1" x14ac:dyDescent="0.25">
      <c r="B1332" s="11" t="s">
        <v>1683</v>
      </c>
      <c r="C1332" s="11">
        <v>3</v>
      </c>
      <c r="D1332" s="11">
        <v>6.1</v>
      </c>
      <c r="E1332" t="s">
        <v>3599</v>
      </c>
      <c r="F1332" t="str">
        <f t="shared" si="20"/>
        <v>UN 1991 / 3 / 6.1 / Chloroprene, stabilized</v>
      </c>
      <c r="H1332" t="s">
        <v>3646</v>
      </c>
    </row>
    <row r="1333" spans="2:8" ht="17.399999999999999" customHeight="1" x14ac:dyDescent="0.25">
      <c r="B1333" s="11" t="s">
        <v>1684</v>
      </c>
      <c r="C1333" s="11">
        <v>3</v>
      </c>
      <c r="D1333" s="11">
        <v>6.1</v>
      </c>
      <c r="E1333" t="s">
        <v>4156</v>
      </c>
      <c r="F1333" t="str">
        <f t="shared" si="20"/>
        <v>UN 1992 / 3 / 6.1 / Flammable liquid, toxic, n.o.s. ★</v>
      </c>
      <c r="H1333" t="s">
        <v>3646</v>
      </c>
    </row>
    <row r="1334" spans="2:8" ht="17.399999999999999" customHeight="1" x14ac:dyDescent="0.25">
      <c r="B1334" s="11" t="s">
        <v>1685</v>
      </c>
      <c r="C1334" s="11">
        <v>3</v>
      </c>
      <c r="D1334" s="11"/>
      <c r="E1334" t="s">
        <v>4157</v>
      </c>
      <c r="F1334" t="str">
        <f t="shared" si="20"/>
        <v>UN 1993 / 3 /  / Flammable liquid, n.o.s. ★</v>
      </c>
      <c r="H1334" t="s">
        <v>3646</v>
      </c>
    </row>
    <row r="1335" spans="2:8" ht="17.399999999999999" customHeight="1" x14ac:dyDescent="0.25">
      <c r="B1335" s="11" t="s">
        <v>1686</v>
      </c>
      <c r="C1335" s="11">
        <v>6.1</v>
      </c>
      <c r="D1335" s="11">
        <v>3</v>
      </c>
      <c r="E1335" t="s">
        <v>1687</v>
      </c>
      <c r="F1335" t="str">
        <f t="shared" si="20"/>
        <v>UN 1994 / 6.1 / 3 / Iron pentacarbonyl</v>
      </c>
      <c r="H1335" t="s">
        <v>3646</v>
      </c>
    </row>
    <row r="1336" spans="2:8" ht="17.399999999999999" customHeight="1" x14ac:dyDescent="0.25">
      <c r="B1336" s="11" t="s">
        <v>1688</v>
      </c>
      <c r="C1336" s="11">
        <v>3</v>
      </c>
      <c r="D1336" s="11"/>
      <c r="E1336" t="s">
        <v>1689</v>
      </c>
      <c r="F1336" t="str">
        <f t="shared" si="20"/>
        <v>UN 1999 / 3 /  / Tars, liquid including road asphalt and oils, bitumen and cut backs</v>
      </c>
      <c r="H1336" t="s">
        <v>3646</v>
      </c>
    </row>
    <row r="1337" spans="2:8" ht="17.399999999999999" customHeight="1" x14ac:dyDescent="0.25">
      <c r="B1337" s="11" t="s">
        <v>1690</v>
      </c>
      <c r="C1337" s="11">
        <v>4.0999999999999996</v>
      </c>
      <c r="D1337" s="11"/>
      <c r="E1337" t="s">
        <v>4158</v>
      </c>
      <c r="F1337" t="str">
        <f t="shared" si="20"/>
        <v>UN 2000 / 4.1 /  / Celluloid in blocks, rods, rolls, sheets, tubes, etc. (except scrap)</v>
      </c>
      <c r="H1337" t="s">
        <v>3646</v>
      </c>
    </row>
    <row r="1338" spans="2:8" ht="17.399999999999999" customHeight="1" x14ac:dyDescent="0.25">
      <c r="B1338" s="11" t="s">
        <v>1691</v>
      </c>
      <c r="C1338" s="11">
        <v>4.0999999999999996</v>
      </c>
      <c r="D1338" s="11"/>
      <c r="E1338" t="s">
        <v>1692</v>
      </c>
      <c r="F1338" t="str">
        <f t="shared" si="20"/>
        <v>UN 2001 / 4.1 /  / Cobalt naphthenates, powder</v>
      </c>
      <c r="H1338" t="s">
        <v>3646</v>
      </c>
    </row>
    <row r="1339" spans="2:8" ht="17.399999999999999" customHeight="1" x14ac:dyDescent="0.25">
      <c r="B1339" s="11" t="s">
        <v>1693</v>
      </c>
      <c r="C1339" s="11">
        <v>4.2</v>
      </c>
      <c r="D1339" s="11"/>
      <c r="E1339" t="s">
        <v>4159</v>
      </c>
      <c r="F1339" t="str">
        <f t="shared" si="20"/>
        <v>UN 2002 / 4.2 /  / Celluloid, scrap</v>
      </c>
      <c r="H1339" t="s">
        <v>3646</v>
      </c>
    </row>
    <row r="1340" spans="2:8" ht="17.399999999999999" customHeight="1" x14ac:dyDescent="0.25">
      <c r="B1340" s="11" t="s">
        <v>1694</v>
      </c>
      <c r="C1340" s="11">
        <v>4.2</v>
      </c>
      <c r="D1340" s="11"/>
      <c r="E1340" t="s">
        <v>1695</v>
      </c>
      <c r="F1340" t="str">
        <f t="shared" si="20"/>
        <v>UN 2004 / 4.2 /  / Magnesium diamide</v>
      </c>
      <c r="H1340" t="s">
        <v>3646</v>
      </c>
    </row>
    <row r="1341" spans="2:8" ht="17.399999999999999" customHeight="1" x14ac:dyDescent="0.25">
      <c r="B1341" s="11" t="s">
        <v>1696</v>
      </c>
      <c r="C1341" s="11">
        <v>4.2</v>
      </c>
      <c r="D1341" s="11"/>
      <c r="E1341" t="s">
        <v>4160</v>
      </c>
      <c r="F1341" t="str">
        <f t="shared" si="20"/>
        <v>UN 2006 / 4.2 /  / Plastics, nitrocellulose-based, self-heating, n.o.s. ★</v>
      </c>
      <c r="H1341" t="s">
        <v>3646</v>
      </c>
    </row>
    <row r="1342" spans="2:8" ht="17.399999999999999" customHeight="1" x14ac:dyDescent="0.25">
      <c r="B1342" s="11" t="s">
        <v>1697</v>
      </c>
      <c r="C1342" s="11">
        <v>4.2</v>
      </c>
      <c r="D1342" s="11"/>
      <c r="E1342" t="s">
        <v>4161</v>
      </c>
      <c r="F1342" t="str">
        <f t="shared" si="20"/>
        <v>UN 2008 / 4.2 /  / Zirconium powder, dry</v>
      </c>
      <c r="H1342" t="s">
        <v>3646</v>
      </c>
    </row>
    <row r="1343" spans="2:8" ht="17.399999999999999" customHeight="1" x14ac:dyDescent="0.25">
      <c r="B1343" s="11" t="s">
        <v>1698</v>
      </c>
      <c r="C1343" s="11">
        <v>4.2</v>
      </c>
      <c r="D1343" s="11"/>
      <c r="E1343" t="s">
        <v>4162</v>
      </c>
      <c r="F1343" t="str">
        <f t="shared" si="20"/>
        <v>UN 2009 / 4.2 /  / Zirconium, dry finished sheets, strip or coiled wire (thinner than 18 microns)</v>
      </c>
      <c r="H1343" t="s">
        <v>3646</v>
      </c>
    </row>
    <row r="1344" spans="2:8" ht="17.399999999999999" customHeight="1" x14ac:dyDescent="0.25">
      <c r="B1344" s="11" t="s">
        <v>1699</v>
      </c>
      <c r="C1344" s="11">
        <v>4.3</v>
      </c>
      <c r="D1344" s="11"/>
      <c r="E1344" t="s">
        <v>1700</v>
      </c>
      <c r="F1344" t="str">
        <f t="shared" si="20"/>
        <v>UN 2010 / 4.3 /  / Magnesium hydride</v>
      </c>
      <c r="H1344" t="s">
        <v>3646</v>
      </c>
    </row>
    <row r="1345" spans="2:8" ht="17.399999999999999" customHeight="1" x14ac:dyDescent="0.25">
      <c r="B1345" s="11" t="s">
        <v>1701</v>
      </c>
      <c r="C1345" s="11">
        <v>4.3</v>
      </c>
      <c r="D1345" s="11">
        <v>6.1</v>
      </c>
      <c r="E1345" t="s">
        <v>1702</v>
      </c>
      <c r="F1345" t="str">
        <f t="shared" si="20"/>
        <v>UN 2011 / 4.3 / 6.1 / Magnesium phosphide</v>
      </c>
      <c r="H1345" t="s">
        <v>3646</v>
      </c>
    </row>
    <row r="1346" spans="2:8" ht="17.399999999999999" customHeight="1" x14ac:dyDescent="0.25">
      <c r="B1346" s="11" t="s">
        <v>1703</v>
      </c>
      <c r="C1346" s="11">
        <v>4.3</v>
      </c>
      <c r="D1346" s="11">
        <v>6.1</v>
      </c>
      <c r="E1346" t="s">
        <v>1704</v>
      </c>
      <c r="F1346" t="str">
        <f t="shared" si="20"/>
        <v>UN 2012 / 4.3 / 6.1 / Potassium phosphide</v>
      </c>
      <c r="H1346" t="s">
        <v>3646</v>
      </c>
    </row>
    <row r="1347" spans="2:8" ht="17.399999999999999" customHeight="1" x14ac:dyDescent="0.25">
      <c r="B1347" s="11" t="s">
        <v>1705</v>
      </c>
      <c r="C1347" s="11">
        <v>4.3</v>
      </c>
      <c r="D1347" s="11">
        <v>6.1</v>
      </c>
      <c r="E1347" t="s">
        <v>1706</v>
      </c>
      <c r="F1347" t="str">
        <f t="shared" ref="F1347:F1410" si="21">_xlfn.TEXTJOIN(" / ",FALSE,B1347:E1347)</f>
        <v>UN 2013 / 4.3 / 6.1 / Strontium phosphide</v>
      </c>
      <c r="H1347" t="s">
        <v>3646</v>
      </c>
    </row>
    <row r="1348" spans="2:8" ht="17.399999999999999" customHeight="1" x14ac:dyDescent="0.25">
      <c r="B1348" s="11" t="s">
        <v>1707</v>
      </c>
      <c r="C1348" s="11">
        <v>5.0999999999999996</v>
      </c>
      <c r="D1348" s="11">
        <v>8</v>
      </c>
      <c r="E1348" t="s">
        <v>4163</v>
      </c>
      <c r="F1348" t="str">
        <f t="shared" si="21"/>
        <v>UN 2014 / 5.1 / 8 / Hydrogen peroxide, aqueous solution with 20% or more but 40% or less hydrogen peroxide (stabilized as necessary)</v>
      </c>
      <c r="H1348" t="s">
        <v>3646</v>
      </c>
    </row>
    <row r="1349" spans="2:8" ht="17.399999999999999" customHeight="1" x14ac:dyDescent="0.25">
      <c r="B1349" s="11" t="s">
        <v>1707</v>
      </c>
      <c r="C1349" s="11">
        <v>5.0999999999999996</v>
      </c>
      <c r="D1349" s="11">
        <v>8</v>
      </c>
      <c r="E1349" t="s">
        <v>4164</v>
      </c>
      <c r="F1349" t="str">
        <f t="shared" si="21"/>
        <v>UN 2014 / 5.1 / 8 / Hydrogen peroxide, aqueous solution with more than 40% but 60% or less hydrogen peroxide (stabilized as necessary)</v>
      </c>
      <c r="H1349" t="s">
        <v>3646</v>
      </c>
    </row>
    <row r="1350" spans="2:8" ht="17.399999999999999" customHeight="1" x14ac:dyDescent="0.25">
      <c r="B1350" s="11" t="s">
        <v>1708</v>
      </c>
      <c r="C1350" s="11">
        <v>5.0999999999999996</v>
      </c>
      <c r="D1350" s="11"/>
      <c r="E1350" t="s">
        <v>4165</v>
      </c>
      <c r="F1350" t="str">
        <f t="shared" si="21"/>
        <v>UN 2015 / 5.1 /  / Hydrogen peroxide, aqueous solution, stabilized with more than 60% hydrogen peroxide</v>
      </c>
      <c r="H1350" t="s">
        <v>3646</v>
      </c>
    </row>
    <row r="1351" spans="2:8" ht="17.399999999999999" customHeight="1" x14ac:dyDescent="0.25">
      <c r="B1351" s="11" t="s">
        <v>1708</v>
      </c>
      <c r="C1351" s="11">
        <v>5.0999999999999996</v>
      </c>
      <c r="D1351" s="11">
        <v>8</v>
      </c>
      <c r="E1351" t="s">
        <v>3148</v>
      </c>
      <c r="F1351" t="str">
        <f t="shared" si="21"/>
        <v>UN 2015 / 5.1 / 8 / Hydrogen peroxide, stabilized</v>
      </c>
      <c r="H1351" t="s">
        <v>3646</v>
      </c>
    </row>
    <row r="1352" spans="2:8" ht="17.399999999999999" customHeight="1" x14ac:dyDescent="0.25">
      <c r="B1352" s="11" t="s">
        <v>1709</v>
      </c>
      <c r="C1352" s="11">
        <v>6.1</v>
      </c>
      <c r="D1352" s="11"/>
      <c r="E1352" t="s">
        <v>4166</v>
      </c>
      <c r="F1352" t="str">
        <f t="shared" si="21"/>
        <v>UN 2016 / 6.1 /  / Ammunition, toxic, non-explosive without burster or expelling charge, non-fuzed</v>
      </c>
      <c r="H1352" t="s">
        <v>3646</v>
      </c>
    </row>
    <row r="1353" spans="2:8" ht="17.399999999999999" customHeight="1" x14ac:dyDescent="0.25">
      <c r="B1353" s="11" t="s">
        <v>1710</v>
      </c>
      <c r="C1353" s="11">
        <v>6.1</v>
      </c>
      <c r="D1353" s="11">
        <v>8</v>
      </c>
      <c r="E1353" t="s">
        <v>4167</v>
      </c>
      <c r="F1353" t="str">
        <f t="shared" si="21"/>
        <v>UN 2017 / 6.1 / 8 / Ammunition, tear-producing, non-explosive without burster or expelling charge, non-fuzed</v>
      </c>
      <c r="H1353" t="s">
        <v>3646</v>
      </c>
    </row>
    <row r="1354" spans="2:8" ht="17.399999999999999" customHeight="1" x14ac:dyDescent="0.25">
      <c r="B1354" s="11" t="s">
        <v>1711</v>
      </c>
      <c r="C1354" s="11">
        <v>6.1</v>
      </c>
      <c r="D1354" s="11"/>
      <c r="E1354" t="s">
        <v>1712</v>
      </c>
      <c r="F1354" t="str">
        <f t="shared" si="21"/>
        <v>UN 2018 / 6.1 /  / Chloroanilines, solid</v>
      </c>
      <c r="H1354" t="s">
        <v>3646</v>
      </c>
    </row>
    <row r="1355" spans="2:8" ht="17.399999999999999" customHeight="1" x14ac:dyDescent="0.25">
      <c r="B1355" s="11" t="s">
        <v>1713</v>
      </c>
      <c r="C1355" s="11">
        <v>6.1</v>
      </c>
      <c r="D1355" s="11"/>
      <c r="E1355" t="s">
        <v>1714</v>
      </c>
      <c r="F1355" t="str">
        <f t="shared" si="21"/>
        <v>UN 2019 / 6.1 /  / Chloroanilines, liquid</v>
      </c>
      <c r="H1355" t="s">
        <v>3646</v>
      </c>
    </row>
    <row r="1356" spans="2:8" ht="17.399999999999999" customHeight="1" x14ac:dyDescent="0.25">
      <c r="B1356" s="11" t="s">
        <v>1715</v>
      </c>
      <c r="C1356" s="11">
        <v>6.1</v>
      </c>
      <c r="D1356" s="11"/>
      <c r="E1356" t="s">
        <v>1716</v>
      </c>
      <c r="F1356" t="str">
        <f t="shared" si="21"/>
        <v>UN 2020 / 6.1 /  / Chlorophenols, solid</v>
      </c>
      <c r="H1356" t="s">
        <v>3646</v>
      </c>
    </row>
    <row r="1357" spans="2:8" ht="17.399999999999999" customHeight="1" x14ac:dyDescent="0.25">
      <c r="B1357" s="11" t="s">
        <v>1717</v>
      </c>
      <c r="C1357" s="11">
        <v>6.1</v>
      </c>
      <c r="D1357" s="11"/>
      <c r="E1357" t="s">
        <v>1718</v>
      </c>
      <c r="F1357" t="str">
        <f t="shared" si="21"/>
        <v>UN 2021 / 6.1 /  / Chlorophenols, liquid</v>
      </c>
      <c r="H1357" t="s">
        <v>3646</v>
      </c>
    </row>
    <row r="1358" spans="2:8" ht="17.399999999999999" customHeight="1" x14ac:dyDescent="0.25">
      <c r="B1358" s="11" t="s">
        <v>1719</v>
      </c>
      <c r="C1358" s="11">
        <v>6.1</v>
      </c>
      <c r="D1358" s="11">
        <v>8</v>
      </c>
      <c r="E1358" t="s">
        <v>1720</v>
      </c>
      <c r="F1358" t="str">
        <f t="shared" si="21"/>
        <v>UN 2022 / 6.1 / 8 / Cresylic acid</v>
      </c>
      <c r="H1358" t="s">
        <v>3646</v>
      </c>
    </row>
    <row r="1359" spans="2:8" ht="17.399999999999999" customHeight="1" x14ac:dyDescent="0.25">
      <c r="B1359" s="11" t="s">
        <v>1721</v>
      </c>
      <c r="C1359" s="11">
        <v>6.1</v>
      </c>
      <c r="D1359" s="11">
        <v>3</v>
      </c>
      <c r="E1359" t="s">
        <v>1722</v>
      </c>
      <c r="F1359" t="str">
        <f t="shared" si="21"/>
        <v>UN 2023 / 6.1 / 3 / Epichlorohydrin</v>
      </c>
      <c r="H1359" t="s">
        <v>3646</v>
      </c>
    </row>
    <row r="1360" spans="2:8" ht="17.399999999999999" customHeight="1" x14ac:dyDescent="0.25">
      <c r="B1360" s="11" t="s">
        <v>1723</v>
      </c>
      <c r="C1360" s="11">
        <v>6.1</v>
      </c>
      <c r="D1360" s="11"/>
      <c r="E1360" t="s">
        <v>4168</v>
      </c>
      <c r="F1360" t="str">
        <f t="shared" si="21"/>
        <v>UN 2024 / 6.1 /  / Mercury compound, liquid, n.o.s. ★</v>
      </c>
      <c r="H1360" t="s">
        <v>3646</v>
      </c>
    </row>
    <row r="1361" spans="2:8" ht="17.399999999999999" customHeight="1" x14ac:dyDescent="0.25">
      <c r="B1361" s="11" t="s">
        <v>1724</v>
      </c>
      <c r="C1361" s="11">
        <v>6.1</v>
      </c>
      <c r="D1361" s="11"/>
      <c r="E1361" t="s">
        <v>4169</v>
      </c>
      <c r="F1361" t="str">
        <f t="shared" si="21"/>
        <v>UN 2025 / 6.1 /  / Mercury compound, solid, n.o.s. ★</v>
      </c>
      <c r="H1361" t="s">
        <v>3646</v>
      </c>
    </row>
    <row r="1362" spans="2:8" ht="17.399999999999999" customHeight="1" x14ac:dyDescent="0.25">
      <c r="B1362" s="11" t="s">
        <v>1725</v>
      </c>
      <c r="C1362" s="11">
        <v>6.1</v>
      </c>
      <c r="D1362" s="11"/>
      <c r="E1362" t="s">
        <v>4170</v>
      </c>
      <c r="F1362" t="str">
        <f t="shared" si="21"/>
        <v>UN 2026 / 6.1 /  / Phenylmercuric compound, n.o.s. ★</v>
      </c>
      <c r="H1362" t="s">
        <v>3646</v>
      </c>
    </row>
    <row r="1363" spans="2:8" ht="17.399999999999999" customHeight="1" x14ac:dyDescent="0.25">
      <c r="B1363" s="11" t="s">
        <v>1726</v>
      </c>
      <c r="C1363" s="11">
        <v>6.1</v>
      </c>
      <c r="D1363" s="11"/>
      <c r="E1363" t="s">
        <v>1727</v>
      </c>
      <c r="F1363" t="str">
        <f t="shared" si="21"/>
        <v>UN 2027 / 6.1 /  / Sodium arsenite, solid</v>
      </c>
      <c r="H1363" t="s">
        <v>3646</v>
      </c>
    </row>
    <row r="1364" spans="2:8" ht="17.399999999999999" customHeight="1" x14ac:dyDescent="0.25">
      <c r="B1364" s="11" t="s">
        <v>1728</v>
      </c>
      <c r="C1364" s="11">
        <v>8</v>
      </c>
      <c r="D1364" s="11"/>
      <c r="E1364" t="s">
        <v>4171</v>
      </c>
      <c r="F1364" t="str">
        <f t="shared" si="21"/>
        <v>UN 2028 / 8 /  / Bombs, smoke, non-explosive with corrosive liquid, without initiating device</v>
      </c>
      <c r="H1364" t="s">
        <v>3646</v>
      </c>
    </row>
    <row r="1365" spans="2:8" ht="17.399999999999999" customHeight="1" x14ac:dyDescent="0.25">
      <c r="B1365" s="11" t="s">
        <v>1729</v>
      </c>
      <c r="C1365" s="11">
        <v>8</v>
      </c>
      <c r="D1365" s="11" t="s">
        <v>3548</v>
      </c>
      <c r="E1365" t="s">
        <v>1730</v>
      </c>
      <c r="F1365" t="str">
        <f t="shared" si="21"/>
        <v>UN 2029 / 8 / 3, 6.1 / Hydrazine, anhydrous</v>
      </c>
      <c r="H1365" t="s">
        <v>3646</v>
      </c>
    </row>
    <row r="1366" spans="2:8" ht="17.399999999999999" customHeight="1" x14ac:dyDescent="0.25">
      <c r="B1366" s="11" t="s">
        <v>1731</v>
      </c>
      <c r="C1366" s="11">
        <v>8</v>
      </c>
      <c r="D1366" s="11">
        <v>6.1</v>
      </c>
      <c r="E1366" t="s">
        <v>4172</v>
      </c>
      <c r="F1366" t="str">
        <f t="shared" si="21"/>
        <v>UN 2030 / 8 / 6.1 / Hydrazine, aqueous solution with more than 37% hydrazine by weight</v>
      </c>
      <c r="H1366" t="s">
        <v>3646</v>
      </c>
    </row>
    <row r="1367" spans="2:8" ht="17.399999999999999" customHeight="1" x14ac:dyDescent="0.25">
      <c r="B1367" s="11" t="s">
        <v>1732</v>
      </c>
      <c r="C1367" s="11">
        <v>8</v>
      </c>
      <c r="D1367" s="11"/>
      <c r="E1367" t="s">
        <v>4173</v>
      </c>
      <c r="F1367" t="str">
        <f t="shared" si="21"/>
        <v>UN 2031 / 8 /  / Nitric acid other than red fuming, with &gt; 20% but &lt; 65% nitric acid</v>
      </c>
      <c r="H1367" t="s">
        <v>3646</v>
      </c>
    </row>
    <row r="1368" spans="2:8" ht="17.399999999999999" customHeight="1" x14ac:dyDescent="0.25">
      <c r="B1368" s="11" t="s">
        <v>1732</v>
      </c>
      <c r="C1368" s="11">
        <v>8</v>
      </c>
      <c r="D1368" s="11">
        <v>5.0999999999999996</v>
      </c>
      <c r="E1368" t="s">
        <v>4174</v>
      </c>
      <c r="F1368" t="str">
        <f t="shared" si="21"/>
        <v>UN 2031 / 8 / 5.1 / Nitric acid other than red fuming, with 20% or less nitric acid</v>
      </c>
      <c r="H1368" t="s">
        <v>3646</v>
      </c>
    </row>
    <row r="1369" spans="2:8" ht="17.399999999999999" customHeight="1" x14ac:dyDescent="0.25">
      <c r="B1369" s="11" t="s">
        <v>1732</v>
      </c>
      <c r="C1369" s="11">
        <v>8</v>
      </c>
      <c r="D1369" s="11"/>
      <c r="E1369" t="s">
        <v>4175</v>
      </c>
      <c r="F1369" t="str">
        <f t="shared" si="21"/>
        <v>UN 2031 / 8 /  / Nitric acid other than red fuming, with ≥ 65% but ≤ 70% nitric acid</v>
      </c>
      <c r="H1369" t="s">
        <v>3646</v>
      </c>
    </row>
    <row r="1370" spans="2:8" ht="17.399999999999999" customHeight="1" x14ac:dyDescent="0.25">
      <c r="B1370" s="11" t="s">
        <v>1732</v>
      </c>
      <c r="C1370" s="11">
        <v>8</v>
      </c>
      <c r="D1370" s="11">
        <v>5.0999999999999996</v>
      </c>
      <c r="E1370" t="s">
        <v>4176</v>
      </c>
      <c r="F1370" t="str">
        <f t="shared" si="21"/>
        <v>UN 2031 / 8 / 5.1 / Nitric acid other than red fuming, with more than 70% nitric acid</v>
      </c>
      <c r="H1370" t="s">
        <v>3646</v>
      </c>
    </row>
    <row r="1371" spans="2:8" ht="17.399999999999999" customHeight="1" x14ac:dyDescent="0.25">
      <c r="B1371" s="11" t="s">
        <v>1733</v>
      </c>
      <c r="C1371" s="11">
        <v>8</v>
      </c>
      <c r="D1371" s="11" t="s">
        <v>3566</v>
      </c>
      <c r="E1371" t="s">
        <v>1734</v>
      </c>
      <c r="F1371" t="str">
        <f t="shared" si="21"/>
        <v>UN 2032 / 8 / 5.1, 6.1 / Nitric acid, red fuming</v>
      </c>
      <c r="H1371" t="s">
        <v>3646</v>
      </c>
    </row>
    <row r="1372" spans="2:8" ht="17.399999999999999" customHeight="1" x14ac:dyDescent="0.25">
      <c r="B1372" s="11" t="s">
        <v>1735</v>
      </c>
      <c r="C1372" s="11">
        <v>8</v>
      </c>
      <c r="D1372" s="11"/>
      <c r="E1372" t="s">
        <v>1736</v>
      </c>
      <c r="F1372" t="str">
        <f t="shared" si="21"/>
        <v>UN 2033 / 8 /  / Potassium monoxide</v>
      </c>
      <c r="H1372" t="s">
        <v>3646</v>
      </c>
    </row>
    <row r="1373" spans="2:8" ht="17.399999999999999" customHeight="1" x14ac:dyDescent="0.25">
      <c r="B1373" s="11" t="s">
        <v>1737</v>
      </c>
      <c r="C1373" s="11">
        <v>2.1</v>
      </c>
      <c r="D1373" s="11"/>
      <c r="E1373" t="s">
        <v>4177</v>
      </c>
      <c r="F1373" t="str">
        <f t="shared" si="21"/>
        <v>UN 2034 / 2.1 /  / Hydrogen and methane mixture, compressed</v>
      </c>
      <c r="H1373" t="s">
        <v>3646</v>
      </c>
    </row>
    <row r="1374" spans="2:8" ht="17.399999999999999" customHeight="1" x14ac:dyDescent="0.25">
      <c r="B1374" s="11" t="s">
        <v>1738</v>
      </c>
      <c r="C1374" s="11">
        <v>2.1</v>
      </c>
      <c r="D1374" s="11"/>
      <c r="E1374" s="15" t="s">
        <v>4881</v>
      </c>
      <c r="F1374" t="str">
        <f t="shared" si="21"/>
        <v>UN 2035 / 2.1 /  / 1,1,1-Trifluoroethane, compressed</v>
      </c>
      <c r="H1374" t="s">
        <v>3646</v>
      </c>
    </row>
    <row r="1375" spans="2:8" ht="17.399999999999999" customHeight="1" x14ac:dyDescent="0.25">
      <c r="B1375" s="11" t="s">
        <v>1738</v>
      </c>
      <c r="C1375" s="11">
        <v>2.1</v>
      </c>
      <c r="D1375" s="11"/>
      <c r="E1375" s="15" t="s">
        <v>4178</v>
      </c>
      <c r="F1375" t="str">
        <f t="shared" si="21"/>
        <v>UN 2035 / 2.1 /  / Refrigerant gas R 143a</v>
      </c>
    </row>
    <row r="1376" spans="2:8" ht="17.399999999999999" customHeight="1" x14ac:dyDescent="0.25">
      <c r="B1376" s="11" t="s">
        <v>1739</v>
      </c>
      <c r="C1376" s="11">
        <v>2.2000000000000002</v>
      </c>
      <c r="D1376" s="11"/>
      <c r="E1376" t="s">
        <v>3593</v>
      </c>
      <c r="F1376" t="str">
        <f t="shared" si="21"/>
        <v>UN 2036 / 2.2 /  / Xenon</v>
      </c>
      <c r="H1376" t="s">
        <v>3646</v>
      </c>
    </row>
    <row r="1377" spans="2:8" ht="17.399999999999999" customHeight="1" x14ac:dyDescent="0.25">
      <c r="B1377" s="11" t="s">
        <v>1740</v>
      </c>
      <c r="C1377" s="11">
        <v>2.1</v>
      </c>
      <c r="D1377" s="11"/>
      <c r="E1377" t="s">
        <v>4179</v>
      </c>
      <c r="F1377" t="str">
        <f t="shared" si="21"/>
        <v>UN 2037 / 2.1 /  / Gas cartridges (flammable) without a release device, non-refillable</v>
      </c>
      <c r="H1377" t="s">
        <v>3646</v>
      </c>
    </row>
    <row r="1378" spans="2:8" ht="17.399999999999999" customHeight="1" x14ac:dyDescent="0.25">
      <c r="B1378" s="11" t="s">
        <v>1740</v>
      </c>
      <c r="C1378" s="11">
        <v>2.1</v>
      </c>
      <c r="D1378" s="11"/>
      <c r="E1378" t="s">
        <v>4180</v>
      </c>
      <c r="F1378" t="str">
        <f t="shared" si="21"/>
        <v>UN 2037 / 2.1 /  / Gas cartridges (non-flammable) without a release device, non-refillable</v>
      </c>
      <c r="H1378" t="s">
        <v>3646</v>
      </c>
    </row>
    <row r="1379" spans="2:8" ht="17.399999999999999" customHeight="1" x14ac:dyDescent="0.25">
      <c r="B1379" s="11" t="s">
        <v>1740</v>
      </c>
      <c r="C1379" s="11">
        <v>2.2000000000000002</v>
      </c>
      <c r="D1379" s="11"/>
      <c r="E1379" t="s">
        <v>4181</v>
      </c>
      <c r="F1379" t="str">
        <f t="shared" si="21"/>
        <v>UN 2037 / 2.2 /  / Gas cartridges (oxidizing) without a release device, non-refillable</v>
      </c>
      <c r="H1379" t="s">
        <v>3646</v>
      </c>
    </row>
    <row r="1380" spans="2:8" ht="17.399999999999999" customHeight="1" x14ac:dyDescent="0.25">
      <c r="B1380" s="11" t="s">
        <v>1740</v>
      </c>
      <c r="C1380" s="11">
        <v>2.2000000000000002</v>
      </c>
      <c r="D1380" s="11">
        <v>5.0999999999999996</v>
      </c>
      <c r="E1380" t="s">
        <v>4182</v>
      </c>
      <c r="F1380" t="str">
        <f t="shared" si="21"/>
        <v>UN 2037 / 2.2 / 5.1 / Gas cartridges (toxic and corrosive) without a release device, non-refillable</v>
      </c>
      <c r="H1380" t="s">
        <v>3646</v>
      </c>
    </row>
    <row r="1381" spans="2:8" ht="17.399999999999999" customHeight="1" x14ac:dyDescent="0.25">
      <c r="B1381" s="11" t="s">
        <v>1740</v>
      </c>
      <c r="C1381" s="11">
        <v>2.2000000000000002</v>
      </c>
      <c r="D1381" s="11"/>
      <c r="E1381" t="s">
        <v>4183</v>
      </c>
      <c r="F1381" t="str">
        <f t="shared" si="21"/>
        <v>UN 2037 / 2.2 /  / Gas cartridges (toxic and flammable) without a release device, non-refillable</v>
      </c>
      <c r="H1381" t="s">
        <v>3646</v>
      </c>
    </row>
    <row r="1382" spans="2:8" ht="17.399999999999999" customHeight="1" x14ac:dyDescent="0.25">
      <c r="B1382" s="11" t="s">
        <v>1740</v>
      </c>
      <c r="C1382" s="11">
        <v>2.2000000000000002</v>
      </c>
      <c r="D1382" s="11">
        <v>5.0999999999999996</v>
      </c>
      <c r="E1382" t="s">
        <v>4184</v>
      </c>
      <c r="F1382" t="str">
        <f t="shared" si="21"/>
        <v>UN 2037 / 2.2 / 5.1 / Gas cartridges (toxic and oxidizing) without a release device, non-refillable</v>
      </c>
      <c r="H1382" t="s">
        <v>3646</v>
      </c>
    </row>
    <row r="1383" spans="2:8" ht="17.399999999999999" customHeight="1" x14ac:dyDescent="0.25">
      <c r="B1383" s="11" t="s">
        <v>1740</v>
      </c>
      <c r="C1383" s="11">
        <v>2.2999999999999998</v>
      </c>
      <c r="D1383" s="11">
        <v>8</v>
      </c>
      <c r="E1383" t="s">
        <v>3149</v>
      </c>
      <c r="F1383" t="str">
        <f t="shared" si="21"/>
        <v>UN 2037 / 2.3 / 8 / Gas cartridges (toxic, flammable and corrosive) without a release device, non refillable</v>
      </c>
      <c r="H1383" t="s">
        <v>3646</v>
      </c>
    </row>
    <row r="1384" spans="2:8" ht="17.399999999999999" customHeight="1" x14ac:dyDescent="0.25">
      <c r="B1384" s="11" t="s">
        <v>1740</v>
      </c>
      <c r="C1384" s="11">
        <v>2.2999999999999998</v>
      </c>
      <c r="D1384" s="11">
        <v>2.1</v>
      </c>
      <c r="E1384" t="s">
        <v>4185</v>
      </c>
      <c r="F1384" t="str">
        <f t="shared" si="21"/>
        <v>UN 2037 / 2.3 / 2.1 / Gas cartridges (toxic, oxidizing and corrosive) without a release device, non-refillable</v>
      </c>
      <c r="H1384" t="s">
        <v>3646</v>
      </c>
    </row>
    <row r="1385" spans="2:8" ht="17.399999999999999" customHeight="1" x14ac:dyDescent="0.25">
      <c r="B1385" s="11" t="s">
        <v>1740</v>
      </c>
      <c r="C1385" s="11">
        <v>2.2999999999999998</v>
      </c>
      <c r="D1385" s="11">
        <v>5.0999999999999996</v>
      </c>
      <c r="E1385" t="s">
        <v>4186</v>
      </c>
      <c r="F1385" t="str">
        <f t="shared" si="21"/>
        <v>UN 2037 / 2.3 / 5.1 / Gas cartridges (toxic) without a release device, non-refillable</v>
      </c>
      <c r="H1385" t="s">
        <v>3646</v>
      </c>
    </row>
    <row r="1386" spans="2:8" ht="17.399999999999999" customHeight="1" x14ac:dyDescent="0.25">
      <c r="B1386" s="11" t="s">
        <v>1740</v>
      </c>
      <c r="C1386" s="11">
        <v>2.2999999999999998</v>
      </c>
      <c r="D1386" s="11"/>
      <c r="E1386" t="s">
        <v>4187</v>
      </c>
      <c r="F1386" t="str">
        <f t="shared" si="21"/>
        <v>UN 2037 / 2.3 /  / Receptacles, small, containing gas (flammable) without a release device, non-refillable</v>
      </c>
      <c r="H1386" t="s">
        <v>3646</v>
      </c>
    </row>
    <row r="1387" spans="2:8" ht="17.399999999999999" customHeight="1" x14ac:dyDescent="0.25">
      <c r="B1387" s="11" t="s">
        <v>1740</v>
      </c>
      <c r="C1387" s="11">
        <v>2.2999999999999998</v>
      </c>
      <c r="D1387" s="11" t="s">
        <v>3551</v>
      </c>
      <c r="E1387" t="s">
        <v>4188</v>
      </c>
      <c r="F1387" t="str">
        <f t="shared" si="21"/>
        <v>UN 2037 / 2.3 / 2.1, 8 / Receptacles, small, containing gas (non-flammable) without a release device, non-refillable</v>
      </c>
      <c r="H1387" t="s">
        <v>3646</v>
      </c>
    </row>
    <row r="1388" spans="2:8" ht="17.399999999999999" customHeight="1" x14ac:dyDescent="0.25">
      <c r="B1388" s="11" t="s">
        <v>1740</v>
      </c>
      <c r="C1388" s="11">
        <v>2.2999999999999998</v>
      </c>
      <c r="D1388" s="11" t="s">
        <v>3549</v>
      </c>
      <c r="E1388" t="s">
        <v>4189</v>
      </c>
      <c r="F1388" t="str">
        <f t="shared" si="21"/>
        <v>UN 2037 / 2.3 / 5.1, 8 / Receptacles, small, containing gas (oxidizing) without a release device, non-refillable</v>
      </c>
      <c r="H1388" t="s">
        <v>3646</v>
      </c>
    </row>
    <row r="1389" spans="2:8" ht="17.399999999999999" customHeight="1" x14ac:dyDescent="0.25">
      <c r="B1389" s="11" t="s">
        <v>1740</v>
      </c>
      <c r="C1389" s="11">
        <v>2.2999999999999998</v>
      </c>
      <c r="D1389" s="11">
        <v>8</v>
      </c>
      <c r="E1389" t="s">
        <v>4190</v>
      </c>
      <c r="F1389" t="str">
        <f t="shared" si="21"/>
        <v>UN 2037 / 2.3 / 8 / Receptacles, small, containing gas (toxic and corrosive) without a release device, non-refillable</v>
      </c>
      <c r="H1389" t="s">
        <v>3646</v>
      </c>
    </row>
    <row r="1390" spans="2:8" ht="17.399999999999999" customHeight="1" x14ac:dyDescent="0.25">
      <c r="B1390" s="11" t="s">
        <v>1740</v>
      </c>
      <c r="C1390" s="11">
        <v>2.2999999999999998</v>
      </c>
      <c r="D1390" s="11">
        <v>2.1</v>
      </c>
      <c r="E1390" t="s">
        <v>4191</v>
      </c>
      <c r="F1390" t="str">
        <f t="shared" si="21"/>
        <v>UN 2037 / 2.3 / 2.1 / Receptacles, small, containing gas (toxic and flammable) without a release device, non-refillable</v>
      </c>
      <c r="H1390" t="s">
        <v>3646</v>
      </c>
    </row>
    <row r="1391" spans="2:8" ht="17.399999999999999" customHeight="1" x14ac:dyDescent="0.25">
      <c r="B1391" s="11" t="s">
        <v>1740</v>
      </c>
      <c r="C1391" s="11">
        <v>2.2999999999999998</v>
      </c>
      <c r="D1391" s="11">
        <v>5.0999999999999996</v>
      </c>
      <c r="E1391" t="s">
        <v>4192</v>
      </c>
      <c r="F1391" t="str">
        <f t="shared" si="21"/>
        <v>UN 2037 / 2.3 / 5.1 / Receptacles, small, containing gas (toxic and oxidizing) without a release device, non-refillable</v>
      </c>
      <c r="H1391" t="s">
        <v>3646</v>
      </c>
    </row>
    <row r="1392" spans="2:8" ht="17.399999999999999" customHeight="1" x14ac:dyDescent="0.25">
      <c r="B1392" s="11" t="s">
        <v>1740</v>
      </c>
      <c r="C1392" s="11">
        <v>2.2999999999999998</v>
      </c>
      <c r="D1392" s="11"/>
      <c r="E1392" t="s">
        <v>4193</v>
      </c>
      <c r="F1392" t="str">
        <f t="shared" si="21"/>
        <v>UN 2037 / 2.3 /  / Receptacles, small, containing gas (toxic, flammable and corrosive) without a release device, non-refillable</v>
      </c>
      <c r="H1392" t="s">
        <v>3646</v>
      </c>
    </row>
    <row r="1393" spans="2:8" ht="17.399999999999999" customHeight="1" x14ac:dyDescent="0.25">
      <c r="B1393" s="11" t="s">
        <v>1740</v>
      </c>
      <c r="C1393" s="11">
        <v>2.2999999999999998</v>
      </c>
      <c r="D1393" s="11" t="s">
        <v>3551</v>
      </c>
      <c r="E1393" t="s">
        <v>4194</v>
      </c>
      <c r="F1393" t="str">
        <f t="shared" si="21"/>
        <v>UN 2037 / 2.3 / 2.1, 8 / Receptacles, small, containing gas (toxic, oxidizing and corrosive) without a release device, non-refillable</v>
      </c>
      <c r="H1393" t="s">
        <v>3646</v>
      </c>
    </row>
    <row r="1394" spans="2:8" ht="17.399999999999999" customHeight="1" x14ac:dyDescent="0.25">
      <c r="B1394" s="11" t="s">
        <v>1740</v>
      </c>
      <c r="C1394" s="11">
        <v>2.2999999999999998</v>
      </c>
      <c r="D1394" s="11" t="s">
        <v>3549</v>
      </c>
      <c r="E1394" t="s">
        <v>4195</v>
      </c>
      <c r="F1394" t="str">
        <f t="shared" si="21"/>
        <v>UN 2037 / 2.3 / 5.1, 8 / Receptacles, small, containing gas (toxic) without a release device, non-refillable</v>
      </c>
      <c r="H1394" t="s">
        <v>3646</v>
      </c>
    </row>
    <row r="1395" spans="2:8" ht="17.399999999999999" customHeight="1" x14ac:dyDescent="0.25">
      <c r="B1395" s="11" t="s">
        <v>1741</v>
      </c>
      <c r="C1395" s="11">
        <v>6.1</v>
      </c>
      <c r="D1395" s="11"/>
      <c r="E1395" t="s">
        <v>4196</v>
      </c>
      <c r="F1395" t="str">
        <f t="shared" si="21"/>
        <v>UN 2038 / 6.1 /  / Dinitrotoluenes, liquid</v>
      </c>
      <c r="H1395" t="s">
        <v>3646</v>
      </c>
    </row>
    <row r="1396" spans="2:8" ht="17.399999999999999" customHeight="1" x14ac:dyDescent="0.25">
      <c r="B1396" s="11" t="s">
        <v>1742</v>
      </c>
      <c r="C1396" s="11">
        <v>2.1</v>
      </c>
      <c r="D1396" s="11"/>
      <c r="E1396" t="s">
        <v>1743</v>
      </c>
      <c r="F1396" t="str">
        <f t="shared" si="21"/>
        <v>UN 2044 / 2.1 /  / 2,2-Dimethylpropane</v>
      </c>
      <c r="H1396" t="s">
        <v>3646</v>
      </c>
    </row>
    <row r="1397" spans="2:8" ht="17.399999999999999" customHeight="1" x14ac:dyDescent="0.25">
      <c r="B1397" s="11" t="s">
        <v>1744</v>
      </c>
      <c r="C1397" s="11">
        <v>3</v>
      </c>
      <c r="D1397" s="11"/>
      <c r="E1397" t="s">
        <v>3150</v>
      </c>
      <c r="F1397" t="str">
        <f t="shared" si="21"/>
        <v>UN 2045 / 3 /  / Isobutyl aldehyde</v>
      </c>
      <c r="H1397" t="s">
        <v>3646</v>
      </c>
    </row>
    <row r="1398" spans="2:8" ht="17.399999999999999" customHeight="1" x14ac:dyDescent="0.25">
      <c r="B1398" s="11" t="s">
        <v>1744</v>
      </c>
      <c r="C1398" s="11">
        <v>3</v>
      </c>
      <c r="D1398" s="11"/>
      <c r="E1398" t="s">
        <v>3151</v>
      </c>
      <c r="F1398" t="str">
        <f t="shared" si="21"/>
        <v>UN 2045 / 3 /  / Isobutyraldehyde</v>
      </c>
      <c r="H1398" t="s">
        <v>3646</v>
      </c>
    </row>
    <row r="1399" spans="2:8" ht="17.399999999999999" customHeight="1" x14ac:dyDescent="0.25">
      <c r="B1399" s="11" t="s">
        <v>1745</v>
      </c>
      <c r="C1399" s="11">
        <v>3</v>
      </c>
      <c r="D1399" s="11"/>
      <c r="E1399" t="s">
        <v>1746</v>
      </c>
      <c r="F1399" t="str">
        <f t="shared" si="21"/>
        <v>UN 2046 / 3 /  / Cymenes</v>
      </c>
      <c r="H1399" t="s">
        <v>3646</v>
      </c>
    </row>
    <row r="1400" spans="2:8" ht="17.399999999999999" customHeight="1" x14ac:dyDescent="0.25">
      <c r="B1400" s="11" t="s">
        <v>1747</v>
      </c>
      <c r="C1400" s="11">
        <v>3</v>
      </c>
      <c r="D1400" s="11"/>
      <c r="E1400" t="s">
        <v>1748</v>
      </c>
      <c r="F1400" t="str">
        <f t="shared" si="21"/>
        <v>UN 2047 / 3 /  / Dichloropropenes</v>
      </c>
      <c r="H1400" t="s">
        <v>3646</v>
      </c>
    </row>
    <row r="1401" spans="2:8" ht="17.399999999999999" customHeight="1" x14ac:dyDescent="0.25">
      <c r="B1401" s="11" t="s">
        <v>1749</v>
      </c>
      <c r="C1401" s="11">
        <v>3</v>
      </c>
      <c r="D1401" s="11"/>
      <c r="E1401" t="s">
        <v>1750</v>
      </c>
      <c r="F1401" t="str">
        <f t="shared" si="21"/>
        <v>UN 2048 / 3 /  / Dicyclopentadiene</v>
      </c>
      <c r="H1401" t="s">
        <v>3646</v>
      </c>
    </row>
    <row r="1402" spans="2:8" ht="17.399999999999999" customHeight="1" x14ac:dyDescent="0.25">
      <c r="B1402" s="11" t="s">
        <v>1751</v>
      </c>
      <c r="C1402" s="11">
        <v>3</v>
      </c>
      <c r="D1402" s="11"/>
      <c r="E1402" t="s">
        <v>1752</v>
      </c>
      <c r="F1402" t="str">
        <f t="shared" si="21"/>
        <v>UN 2049 / 3 /  / Diethylbenzene</v>
      </c>
      <c r="H1402" t="s">
        <v>3646</v>
      </c>
    </row>
    <row r="1403" spans="2:8" ht="17.399999999999999" customHeight="1" x14ac:dyDescent="0.25">
      <c r="B1403" s="11" t="s">
        <v>1753</v>
      </c>
      <c r="C1403" s="11">
        <v>3</v>
      </c>
      <c r="D1403" s="11"/>
      <c r="E1403" t="s">
        <v>1754</v>
      </c>
      <c r="F1403" t="str">
        <f t="shared" si="21"/>
        <v>UN 2050 / 3 /  / Diisobutylene, isomeric compounds</v>
      </c>
      <c r="H1403" t="s">
        <v>3646</v>
      </c>
    </row>
    <row r="1404" spans="2:8" ht="17.399999999999999" customHeight="1" x14ac:dyDescent="0.25">
      <c r="B1404" s="11" t="s">
        <v>1755</v>
      </c>
      <c r="C1404" s="11">
        <v>8</v>
      </c>
      <c r="D1404" s="11">
        <v>3</v>
      </c>
      <c r="E1404" t="s">
        <v>1756</v>
      </c>
      <c r="F1404" t="str">
        <f t="shared" si="21"/>
        <v>UN 2051 / 8 / 3 / 2-Dimethylaminoethanol</v>
      </c>
      <c r="H1404" t="s">
        <v>3646</v>
      </c>
    </row>
    <row r="1405" spans="2:8" ht="17.399999999999999" customHeight="1" x14ac:dyDescent="0.25">
      <c r="B1405" s="11" t="s">
        <v>1757</v>
      </c>
      <c r="C1405" s="11">
        <v>3</v>
      </c>
      <c r="D1405" s="11"/>
      <c r="E1405" t="s">
        <v>1758</v>
      </c>
      <c r="F1405" t="str">
        <f t="shared" si="21"/>
        <v>UN 2052 / 3 /  / Dipentene</v>
      </c>
      <c r="H1405" t="s">
        <v>3646</v>
      </c>
    </row>
    <row r="1406" spans="2:8" ht="17.399999999999999" customHeight="1" x14ac:dyDescent="0.25">
      <c r="B1406" s="11" t="s">
        <v>1759</v>
      </c>
      <c r="C1406" s="11">
        <v>3</v>
      </c>
      <c r="D1406" s="11"/>
      <c r="E1406" t="s">
        <v>1760</v>
      </c>
      <c r="F1406" t="str">
        <f t="shared" si="21"/>
        <v>UN 2053 / 3 /  / Methyl isobutyl carbinol</v>
      </c>
      <c r="H1406" t="s">
        <v>3646</v>
      </c>
    </row>
    <row r="1407" spans="2:8" ht="17.399999999999999" customHeight="1" x14ac:dyDescent="0.25">
      <c r="B1407" s="11" t="s">
        <v>1761</v>
      </c>
      <c r="C1407" s="11">
        <v>8</v>
      </c>
      <c r="D1407" s="11">
        <v>3</v>
      </c>
      <c r="E1407" t="s">
        <v>1762</v>
      </c>
      <c r="F1407" t="str">
        <f t="shared" si="21"/>
        <v>UN 2054 / 8 / 3 / Morpholine</v>
      </c>
      <c r="H1407" t="s">
        <v>3646</v>
      </c>
    </row>
    <row r="1408" spans="2:8" ht="17.399999999999999" customHeight="1" x14ac:dyDescent="0.25">
      <c r="B1408" s="11" t="s">
        <v>1763</v>
      </c>
      <c r="C1408" s="11">
        <v>3</v>
      </c>
      <c r="D1408" s="11"/>
      <c r="E1408" t="s">
        <v>3611</v>
      </c>
      <c r="F1408" t="str">
        <f t="shared" si="21"/>
        <v>UN 2055 / 3 /  / Styrene monomer, stabilized</v>
      </c>
      <c r="H1408" t="s">
        <v>3646</v>
      </c>
    </row>
    <row r="1409" spans="2:8" ht="17.399999999999999" customHeight="1" x14ac:dyDescent="0.25">
      <c r="B1409" s="11" t="s">
        <v>1764</v>
      </c>
      <c r="C1409" s="11">
        <v>3</v>
      </c>
      <c r="D1409" s="11"/>
      <c r="E1409" t="s">
        <v>1765</v>
      </c>
      <c r="F1409" t="str">
        <f t="shared" si="21"/>
        <v>UN 2056 / 3 /  / Tetrahydrofuran</v>
      </c>
      <c r="H1409" t="s">
        <v>3646</v>
      </c>
    </row>
    <row r="1410" spans="2:8" ht="17.399999999999999" customHeight="1" x14ac:dyDescent="0.25">
      <c r="B1410" s="11" t="s">
        <v>1766</v>
      </c>
      <c r="C1410" s="11">
        <v>3</v>
      </c>
      <c r="D1410" s="11"/>
      <c r="E1410" t="s">
        <v>1767</v>
      </c>
      <c r="F1410" t="str">
        <f t="shared" si="21"/>
        <v>UN 2057 / 3 /  / Tripropylene</v>
      </c>
      <c r="H1410" t="s">
        <v>3646</v>
      </c>
    </row>
    <row r="1411" spans="2:8" ht="17.399999999999999" customHeight="1" x14ac:dyDescent="0.25">
      <c r="B1411" s="11" t="s">
        <v>1768</v>
      </c>
      <c r="C1411" s="11">
        <v>3</v>
      </c>
      <c r="D1411" s="11"/>
      <c r="E1411" t="s">
        <v>1769</v>
      </c>
      <c r="F1411" t="str">
        <f t="shared" ref="F1411:F1474" si="22">_xlfn.TEXTJOIN(" / ",FALSE,B1411:E1411)</f>
        <v>UN 2058 / 3 /  / Valeraldehyde</v>
      </c>
      <c r="H1411" t="s">
        <v>3646</v>
      </c>
    </row>
    <row r="1412" spans="2:8" ht="17.399999999999999" customHeight="1" x14ac:dyDescent="0.25">
      <c r="B1412" s="11" t="s">
        <v>1770</v>
      </c>
      <c r="C1412" s="11">
        <v>3</v>
      </c>
      <c r="D1412" s="11"/>
      <c r="E1412" t="s">
        <v>4197</v>
      </c>
      <c r="F1412" t="str">
        <f t="shared" si="22"/>
        <v>UN 2059 / 3 /  / Nitrocellulose solution, flammable with 12.6% or less nitrogen, by dry weight, and 55% or less nitrocellulose</v>
      </c>
      <c r="H1412" t="s">
        <v>3646</v>
      </c>
    </row>
    <row r="1413" spans="2:8" ht="17.399999999999999" customHeight="1" x14ac:dyDescent="0.25">
      <c r="B1413" s="11" t="s">
        <v>1771</v>
      </c>
      <c r="C1413" s="11">
        <v>5.0999999999999996</v>
      </c>
      <c r="D1413" s="11"/>
      <c r="E1413" t="s">
        <v>4198</v>
      </c>
      <c r="F1413" t="str">
        <f t="shared" si="22"/>
        <v>UN 2067 / 5.1 /  / Ammonium nitrate based fertilizer</v>
      </c>
      <c r="H1413" t="s">
        <v>3646</v>
      </c>
    </row>
    <row r="1414" spans="2:8" ht="17.399999999999999" customHeight="1" x14ac:dyDescent="0.25">
      <c r="B1414" s="11" t="s">
        <v>1772</v>
      </c>
      <c r="C1414" s="11">
        <v>9</v>
      </c>
      <c r="D1414" s="11"/>
      <c r="E1414" t="s">
        <v>4198</v>
      </c>
      <c r="F1414" t="str">
        <f t="shared" si="22"/>
        <v>UN 2071 / 9 /  / Ammonium nitrate based fertilizer</v>
      </c>
      <c r="H1414" t="s">
        <v>3646</v>
      </c>
    </row>
    <row r="1415" spans="2:8" ht="17.399999999999999" customHeight="1" x14ac:dyDescent="0.25">
      <c r="B1415" s="11" t="s">
        <v>1773</v>
      </c>
      <c r="C1415" s="11">
        <v>2.2000000000000002</v>
      </c>
      <c r="D1415" s="11"/>
      <c r="E1415" t="s">
        <v>4199</v>
      </c>
      <c r="F1415" t="str">
        <f t="shared" si="22"/>
        <v>UN 2073 / 2.2 /  / Ammonia solution relative density (specific gravity) less than 0.880 at 15°C in water, with more than 35% but not more than 50% ammonia</v>
      </c>
      <c r="H1415" t="s">
        <v>3646</v>
      </c>
    </row>
    <row r="1416" spans="2:8" ht="17.399999999999999" customHeight="1" x14ac:dyDescent="0.25">
      <c r="B1416" s="11" t="s">
        <v>1774</v>
      </c>
      <c r="C1416" s="11">
        <v>6.1</v>
      </c>
      <c r="D1416" s="11"/>
      <c r="E1416" t="s">
        <v>4200</v>
      </c>
      <c r="F1416" t="str">
        <f t="shared" si="22"/>
        <v>UN 2074 / 6.1 /  / Acrylamide, solid</v>
      </c>
      <c r="H1416" t="s">
        <v>3646</v>
      </c>
    </row>
    <row r="1417" spans="2:8" ht="17.399999999999999" customHeight="1" x14ac:dyDescent="0.25">
      <c r="B1417" s="11" t="s">
        <v>1775</v>
      </c>
      <c r="C1417" s="11">
        <v>6.1</v>
      </c>
      <c r="D1417" s="11"/>
      <c r="E1417" t="s">
        <v>3620</v>
      </c>
      <c r="F1417" t="str">
        <f t="shared" si="22"/>
        <v>UN 2075 / 6.1 /  / Chloral, anhydrous, stabilized</v>
      </c>
      <c r="H1417" t="s">
        <v>3646</v>
      </c>
    </row>
    <row r="1418" spans="2:8" ht="17.399999999999999" customHeight="1" x14ac:dyDescent="0.25">
      <c r="B1418" s="11" t="s">
        <v>1776</v>
      </c>
      <c r="C1418" s="11">
        <v>6.1</v>
      </c>
      <c r="D1418" s="11">
        <v>8</v>
      </c>
      <c r="E1418" t="s">
        <v>4201</v>
      </c>
      <c r="F1418" t="str">
        <f t="shared" si="22"/>
        <v>UN 2076 / 6.1 / 8 / Cresols, liquid</v>
      </c>
      <c r="H1418" t="s">
        <v>3646</v>
      </c>
    </row>
    <row r="1419" spans="2:8" ht="17.399999999999999" customHeight="1" x14ac:dyDescent="0.25">
      <c r="B1419" s="11" t="s">
        <v>1777</v>
      </c>
      <c r="C1419" s="11">
        <v>6.1</v>
      </c>
      <c r="D1419" s="11"/>
      <c r="E1419" t="s">
        <v>1778</v>
      </c>
      <c r="F1419" t="str">
        <f t="shared" si="22"/>
        <v>UN 2077 / 6.1 /  / alpha-Naphthylamine</v>
      </c>
      <c r="H1419" t="s">
        <v>3646</v>
      </c>
    </row>
    <row r="1420" spans="2:8" ht="17.399999999999999" customHeight="1" x14ac:dyDescent="0.25">
      <c r="B1420" s="11" t="s">
        <v>1779</v>
      </c>
      <c r="C1420" s="11">
        <v>6.1</v>
      </c>
      <c r="D1420" s="11"/>
      <c r="E1420" t="s">
        <v>1780</v>
      </c>
      <c r="F1420" t="str">
        <f t="shared" si="22"/>
        <v>UN 2078 / 6.1 /  / Toluene diisocyanate</v>
      </c>
      <c r="H1420" t="s">
        <v>3646</v>
      </c>
    </row>
    <row r="1421" spans="2:8" ht="17.399999999999999" customHeight="1" x14ac:dyDescent="0.25">
      <c r="B1421" s="11" t="s">
        <v>1781</v>
      </c>
      <c r="C1421" s="11">
        <v>8</v>
      </c>
      <c r="D1421" s="11"/>
      <c r="E1421" t="s">
        <v>1782</v>
      </c>
      <c r="F1421" t="str">
        <f t="shared" si="22"/>
        <v>UN 2079 / 8 /  / Diethylenetriamine</v>
      </c>
      <c r="H1421" t="s">
        <v>3646</v>
      </c>
    </row>
    <row r="1422" spans="2:8" ht="17.399999999999999" customHeight="1" x14ac:dyDescent="0.25">
      <c r="B1422" s="11" t="s">
        <v>1783</v>
      </c>
      <c r="C1422" s="11">
        <v>2.2999999999999998</v>
      </c>
      <c r="D1422" s="11">
        <v>8</v>
      </c>
      <c r="E1422" t="s">
        <v>1784</v>
      </c>
      <c r="F1422" t="str">
        <f t="shared" si="22"/>
        <v>UN 2186 / 2.3 / 8 / Hydrogen chloride, refrigerated liquid</v>
      </c>
      <c r="H1422" t="s">
        <v>3646</v>
      </c>
    </row>
    <row r="1423" spans="2:8" ht="17.399999999999999" customHeight="1" x14ac:dyDescent="0.25">
      <c r="B1423" s="11" t="s">
        <v>1785</v>
      </c>
      <c r="C1423" s="11">
        <v>2.2000000000000002</v>
      </c>
      <c r="D1423" s="11"/>
      <c r="E1423" t="s">
        <v>1786</v>
      </c>
      <c r="F1423" t="str">
        <f t="shared" si="22"/>
        <v>UN 2187 / 2.2 /  / Carbon dioxide, refrigerated liquid</v>
      </c>
      <c r="H1423" t="s">
        <v>3646</v>
      </c>
    </row>
    <row r="1424" spans="2:8" ht="17.399999999999999" customHeight="1" x14ac:dyDescent="0.25">
      <c r="B1424" s="11" t="s">
        <v>1787</v>
      </c>
      <c r="C1424" s="11">
        <v>2.2999999999999998</v>
      </c>
      <c r="D1424" s="11">
        <v>2.1</v>
      </c>
      <c r="E1424" t="s">
        <v>1788</v>
      </c>
      <c r="F1424" t="str">
        <f t="shared" si="22"/>
        <v>UN 2188 / 2.3 / 2.1 / Arsine</v>
      </c>
      <c r="H1424" t="s">
        <v>3646</v>
      </c>
    </row>
    <row r="1425" spans="2:8" ht="17.399999999999999" customHeight="1" x14ac:dyDescent="0.25">
      <c r="B1425" s="11" t="s">
        <v>1789</v>
      </c>
      <c r="C1425" s="11">
        <v>2.2999999999999998</v>
      </c>
      <c r="D1425" s="11" t="s">
        <v>3551</v>
      </c>
      <c r="E1425" t="s">
        <v>1790</v>
      </c>
      <c r="F1425" t="str">
        <f t="shared" si="22"/>
        <v>UN 2189 / 2.3 / 2.1, 8 / Dichlorosilane</v>
      </c>
      <c r="H1425" t="s">
        <v>3646</v>
      </c>
    </row>
    <row r="1426" spans="2:8" ht="17.399999999999999" customHeight="1" x14ac:dyDescent="0.25">
      <c r="B1426" s="11" t="s">
        <v>1791</v>
      </c>
      <c r="C1426" s="11">
        <v>2.2999999999999998</v>
      </c>
      <c r="D1426" s="11" t="s">
        <v>3549</v>
      </c>
      <c r="E1426" t="s">
        <v>1792</v>
      </c>
      <c r="F1426" t="str">
        <f t="shared" si="22"/>
        <v>UN 2190 / 2.3 / 5.1, 8 / Oxygen difluoride, compressed</v>
      </c>
      <c r="H1426" t="s">
        <v>3646</v>
      </c>
    </row>
    <row r="1427" spans="2:8" ht="17.399999999999999" customHeight="1" x14ac:dyDescent="0.25">
      <c r="B1427" s="11" t="s">
        <v>1793</v>
      </c>
      <c r="C1427" s="11">
        <v>2.2999999999999998</v>
      </c>
      <c r="D1427" s="11"/>
      <c r="E1427" t="s">
        <v>3576</v>
      </c>
      <c r="F1427" t="str">
        <f t="shared" si="22"/>
        <v>UN 2191 / 2.3 /  / Sulphuryl fluoride</v>
      </c>
      <c r="H1427" t="s">
        <v>3646</v>
      </c>
    </row>
    <row r="1428" spans="2:8" ht="17.399999999999999" customHeight="1" x14ac:dyDescent="0.25">
      <c r="B1428" s="11" t="s">
        <v>1794</v>
      </c>
      <c r="C1428" s="11">
        <v>2.2999999999999998</v>
      </c>
      <c r="D1428" s="11">
        <v>2.1</v>
      </c>
      <c r="E1428" t="s">
        <v>1795</v>
      </c>
      <c r="F1428" t="str">
        <f t="shared" si="22"/>
        <v>UN 2192 / 2.3 / 2.1 / Germane</v>
      </c>
      <c r="H1428" t="s">
        <v>3646</v>
      </c>
    </row>
    <row r="1429" spans="2:8" ht="17.399999999999999" customHeight="1" x14ac:dyDescent="0.25">
      <c r="B1429" s="11" t="s">
        <v>1796</v>
      </c>
      <c r="C1429" s="11">
        <v>2.2000000000000002</v>
      </c>
      <c r="D1429" s="11"/>
      <c r="E1429" t="s">
        <v>4202</v>
      </c>
      <c r="F1429" t="str">
        <f t="shared" si="22"/>
        <v>UN 2193 / 2.2 /  / Hexafluoroethane</v>
      </c>
      <c r="H1429" t="s">
        <v>3646</v>
      </c>
    </row>
    <row r="1430" spans="2:8" ht="17.399999999999999" customHeight="1" x14ac:dyDescent="0.25">
      <c r="B1430" s="11" t="s">
        <v>1796</v>
      </c>
      <c r="C1430" s="11">
        <v>2.2000000000000002</v>
      </c>
      <c r="D1430" s="11"/>
      <c r="E1430" t="s">
        <v>3152</v>
      </c>
      <c r="F1430" t="str">
        <f t="shared" si="22"/>
        <v>UN 2193 / 2.2 /  / Refrigerant gas R 116</v>
      </c>
      <c r="H1430" t="s">
        <v>3646</v>
      </c>
    </row>
    <row r="1431" spans="2:8" ht="17.399999999999999" customHeight="1" x14ac:dyDescent="0.25">
      <c r="B1431" s="11" t="s">
        <v>1797</v>
      </c>
      <c r="C1431" s="11">
        <v>2.2999999999999998</v>
      </c>
      <c r="D1431" s="11">
        <v>8</v>
      </c>
      <c r="E1431" t="s">
        <v>1798</v>
      </c>
      <c r="F1431" t="str">
        <f t="shared" si="22"/>
        <v>UN 2194 / 2.3 / 8 / Selenium hexafluoride</v>
      </c>
      <c r="H1431" t="s">
        <v>3646</v>
      </c>
    </row>
    <row r="1432" spans="2:8" ht="17.399999999999999" customHeight="1" x14ac:dyDescent="0.25">
      <c r="B1432" s="11" t="s">
        <v>1799</v>
      </c>
      <c r="C1432" s="11">
        <v>2.2999999999999998</v>
      </c>
      <c r="D1432" s="11">
        <v>8</v>
      </c>
      <c r="E1432" t="s">
        <v>1800</v>
      </c>
      <c r="F1432" t="str">
        <f t="shared" si="22"/>
        <v>UN 2195 / 2.3 / 8 / Tellurium hexafluoride</v>
      </c>
      <c r="H1432" t="s">
        <v>3646</v>
      </c>
    </row>
    <row r="1433" spans="2:8" ht="17.399999999999999" customHeight="1" x14ac:dyDescent="0.25">
      <c r="B1433" s="11" t="s">
        <v>1801</v>
      </c>
      <c r="C1433" s="11">
        <v>2.2999999999999998</v>
      </c>
      <c r="D1433" s="11">
        <v>8</v>
      </c>
      <c r="E1433" t="s">
        <v>1802</v>
      </c>
      <c r="F1433" t="str">
        <f t="shared" si="22"/>
        <v>UN 2196 / 2.3 / 8 / Tungsten hexafluoride</v>
      </c>
      <c r="H1433" t="s">
        <v>3646</v>
      </c>
    </row>
    <row r="1434" spans="2:8" ht="17.399999999999999" customHeight="1" x14ac:dyDescent="0.25">
      <c r="B1434" s="11" t="s">
        <v>1803</v>
      </c>
      <c r="C1434" s="11">
        <v>2.2999999999999998</v>
      </c>
      <c r="D1434" s="11">
        <v>8</v>
      </c>
      <c r="E1434" t="s">
        <v>1804</v>
      </c>
      <c r="F1434" t="str">
        <f t="shared" si="22"/>
        <v>UN 2197 / 2.3 / 8 / Hydrogen iodide, anhydrous</v>
      </c>
      <c r="H1434" t="s">
        <v>3646</v>
      </c>
    </row>
    <row r="1435" spans="2:8" ht="17.399999999999999" customHeight="1" x14ac:dyDescent="0.25">
      <c r="B1435" s="11" t="s">
        <v>1805</v>
      </c>
      <c r="C1435" s="11">
        <v>2.2999999999999998</v>
      </c>
      <c r="D1435" s="11">
        <v>8</v>
      </c>
      <c r="E1435" t="s">
        <v>4203</v>
      </c>
      <c r="F1435" t="str">
        <f t="shared" si="22"/>
        <v>UN 2198 / 2.3 / 8 / Phosphorus pentafluoride</v>
      </c>
      <c r="H1435" t="s">
        <v>3646</v>
      </c>
    </row>
    <row r="1436" spans="2:8" ht="17.399999999999999" customHeight="1" x14ac:dyDescent="0.25">
      <c r="B1436" s="11" t="s">
        <v>1806</v>
      </c>
      <c r="C1436" s="11">
        <v>2.2999999999999998</v>
      </c>
      <c r="D1436" s="11">
        <v>2.1</v>
      </c>
      <c r="E1436" t="s">
        <v>1807</v>
      </c>
      <c r="F1436" t="str">
        <f t="shared" si="22"/>
        <v>UN 2199 / 2.3 / 2.1 / Phosphine</v>
      </c>
      <c r="H1436" t="s">
        <v>3646</v>
      </c>
    </row>
    <row r="1437" spans="2:8" ht="17.399999999999999" customHeight="1" x14ac:dyDescent="0.25">
      <c r="B1437" s="11" t="s">
        <v>1808</v>
      </c>
      <c r="C1437" s="11">
        <v>2.1</v>
      </c>
      <c r="D1437" s="11"/>
      <c r="E1437" t="s">
        <v>3591</v>
      </c>
      <c r="F1437" t="str">
        <f t="shared" si="22"/>
        <v>UN 2200 / 2.1 /  / Propadiene, stabilized</v>
      </c>
      <c r="H1437" t="s">
        <v>3646</v>
      </c>
    </row>
    <row r="1438" spans="2:8" ht="17.399999999999999" customHeight="1" x14ac:dyDescent="0.25">
      <c r="B1438" s="11" t="s">
        <v>1809</v>
      </c>
      <c r="C1438" s="11">
        <v>2.2000000000000002</v>
      </c>
      <c r="D1438" s="11">
        <v>5.0999999999999996</v>
      </c>
      <c r="E1438" t="s">
        <v>1810</v>
      </c>
      <c r="F1438" t="str">
        <f t="shared" si="22"/>
        <v>UN 2201 / 2.2 / 5.1 / Nitrous oxide, refrigerated liquid</v>
      </c>
      <c r="H1438" t="s">
        <v>3646</v>
      </c>
    </row>
    <row r="1439" spans="2:8" ht="17.399999999999999" customHeight="1" x14ac:dyDescent="0.25">
      <c r="B1439" s="11" t="s">
        <v>1811</v>
      </c>
      <c r="C1439" s="11">
        <v>2.2999999999999998</v>
      </c>
      <c r="D1439" s="11">
        <v>2.1</v>
      </c>
      <c r="E1439" t="s">
        <v>1812</v>
      </c>
      <c r="F1439" t="str">
        <f t="shared" si="22"/>
        <v>UN 2202 / 2.3 / 2.1 / Hydrogen selenide, anhydrous</v>
      </c>
      <c r="H1439" t="s">
        <v>3646</v>
      </c>
    </row>
    <row r="1440" spans="2:8" ht="17.399999999999999" customHeight="1" x14ac:dyDescent="0.25">
      <c r="B1440" s="11" t="s">
        <v>1813</v>
      </c>
      <c r="C1440" s="11">
        <v>2.1</v>
      </c>
      <c r="D1440" s="11"/>
      <c r="E1440" t="s">
        <v>4204</v>
      </c>
      <c r="F1440" t="str">
        <f t="shared" si="22"/>
        <v>UN 2203 / 2.1 /  / Silane</v>
      </c>
      <c r="H1440" t="s">
        <v>3646</v>
      </c>
    </row>
    <row r="1441" spans="2:8" ht="17.399999999999999" customHeight="1" x14ac:dyDescent="0.25">
      <c r="B1441" s="11" t="s">
        <v>1814</v>
      </c>
      <c r="C1441" s="11">
        <v>2.2999999999999998</v>
      </c>
      <c r="D1441" s="11">
        <v>2.1</v>
      </c>
      <c r="E1441" t="s">
        <v>4205</v>
      </c>
      <c r="F1441" t="str">
        <f t="shared" si="22"/>
        <v>UN 2204 / 2.3 / 2.1 / Carbonyl sulphide</v>
      </c>
      <c r="H1441" t="s">
        <v>3646</v>
      </c>
    </row>
    <row r="1442" spans="2:8" ht="17.399999999999999" customHeight="1" x14ac:dyDescent="0.25">
      <c r="B1442" s="11" t="s">
        <v>1815</v>
      </c>
      <c r="C1442" s="11">
        <v>6.1</v>
      </c>
      <c r="D1442" s="11"/>
      <c r="E1442" t="s">
        <v>1816</v>
      </c>
      <c r="F1442" t="str">
        <f t="shared" si="22"/>
        <v>UN 2205 / 6.1 /  / Adiponitrile</v>
      </c>
      <c r="H1442" t="s">
        <v>3646</v>
      </c>
    </row>
    <row r="1443" spans="2:8" ht="17.399999999999999" customHeight="1" x14ac:dyDescent="0.25">
      <c r="B1443" s="11" t="s">
        <v>1817</v>
      </c>
      <c r="C1443" s="11">
        <v>6.1</v>
      </c>
      <c r="D1443" s="11"/>
      <c r="E1443" t="s">
        <v>4206</v>
      </c>
      <c r="F1443" t="str">
        <f t="shared" si="22"/>
        <v>UN 2206 / 6.1 /  / Isocyanate solution, toxic, n.o.s. ★ †</v>
      </c>
      <c r="H1443" t="s">
        <v>3646</v>
      </c>
    </row>
    <row r="1444" spans="2:8" ht="17.399999999999999" customHeight="1" x14ac:dyDescent="0.25">
      <c r="B1444" s="11" t="s">
        <v>1817</v>
      </c>
      <c r="C1444" s="11">
        <v>6.1</v>
      </c>
      <c r="D1444" s="11"/>
      <c r="E1444" t="s">
        <v>4207</v>
      </c>
      <c r="F1444" t="str">
        <f t="shared" si="22"/>
        <v>UN 2206 / 6.1 /  / Isocyanates, toxic, n.o.s. ★ †</v>
      </c>
      <c r="H1444" t="s">
        <v>3646</v>
      </c>
    </row>
    <row r="1445" spans="2:8" ht="17.399999999999999" customHeight="1" x14ac:dyDescent="0.25">
      <c r="B1445" s="11" t="s">
        <v>1818</v>
      </c>
      <c r="C1445" s="11">
        <v>5.0999999999999996</v>
      </c>
      <c r="D1445" s="11"/>
      <c r="E1445" t="s">
        <v>4208</v>
      </c>
      <c r="F1445" t="str">
        <f t="shared" si="22"/>
        <v>UN 2208 / 5.1 /  / Calcium hypochlorite mixture, dry with &gt; 10% but ≤ 39% available chlorine</v>
      </c>
      <c r="H1445" t="s">
        <v>3646</v>
      </c>
    </row>
    <row r="1446" spans="2:8" ht="17.399999999999999" customHeight="1" x14ac:dyDescent="0.25">
      <c r="B1446" s="11" t="s">
        <v>1819</v>
      </c>
      <c r="C1446" s="11">
        <v>8</v>
      </c>
      <c r="D1446" s="11"/>
      <c r="E1446" t="s">
        <v>4209</v>
      </c>
      <c r="F1446" t="str">
        <f t="shared" si="22"/>
        <v>UN 2209 / 8 /  / Formaldehyde solution with not less than 25% formaldehyde</v>
      </c>
      <c r="H1446" t="s">
        <v>3646</v>
      </c>
    </row>
    <row r="1447" spans="2:8" ht="17.399999999999999" customHeight="1" x14ac:dyDescent="0.25">
      <c r="B1447" s="11" t="s">
        <v>1820</v>
      </c>
      <c r="C1447" s="11">
        <v>4.2</v>
      </c>
      <c r="D1447" s="11">
        <v>4.3</v>
      </c>
      <c r="E1447" t="s">
        <v>3153</v>
      </c>
      <c r="F1447" t="str">
        <f t="shared" si="22"/>
        <v>UN 2210 / 4.2 / 4.3 / Maneb</v>
      </c>
      <c r="H1447" t="s">
        <v>3646</v>
      </c>
    </row>
    <row r="1448" spans="2:8" ht="17.399999999999999" customHeight="1" x14ac:dyDescent="0.25">
      <c r="B1448" s="11" t="s">
        <v>1820</v>
      </c>
      <c r="C1448" s="11">
        <v>4.2</v>
      </c>
      <c r="D1448" s="11">
        <v>4.3</v>
      </c>
      <c r="E1448" t="s">
        <v>4210</v>
      </c>
      <c r="F1448" t="str">
        <f t="shared" si="22"/>
        <v>UN 2210 / 4.2 / 4.3 / Maneb preparation with not less than 60% maneb</v>
      </c>
      <c r="H1448" t="s">
        <v>3646</v>
      </c>
    </row>
    <row r="1449" spans="2:8" ht="17.399999999999999" customHeight="1" x14ac:dyDescent="0.25">
      <c r="B1449" s="11" t="s">
        <v>1821</v>
      </c>
      <c r="C1449" s="11">
        <v>9</v>
      </c>
      <c r="D1449" s="11"/>
      <c r="E1449" t="s">
        <v>4211</v>
      </c>
      <c r="F1449" t="str">
        <f t="shared" si="22"/>
        <v>UN 2211 / 9 /  / Polymeric beads, expandable † evolving flammable vapour</v>
      </c>
      <c r="H1449" t="s">
        <v>3646</v>
      </c>
    </row>
    <row r="1450" spans="2:8" ht="17.399999999999999" customHeight="1" x14ac:dyDescent="0.25">
      <c r="B1450" s="11" t="s">
        <v>1822</v>
      </c>
      <c r="C1450" s="11">
        <v>9</v>
      </c>
      <c r="D1450" s="11"/>
      <c r="E1450" t="s">
        <v>4212</v>
      </c>
      <c r="F1450" t="str">
        <f t="shared" si="22"/>
        <v>UN 2212 / 9 /  / Asbestos amphibole ★ † (amosite, tremolite, actinolite, anthophyllite, crocidolite)</v>
      </c>
      <c r="H1450" t="s">
        <v>3646</v>
      </c>
    </row>
    <row r="1451" spans="2:8" ht="17.399999999999999" customHeight="1" x14ac:dyDescent="0.25">
      <c r="B1451" s="11" t="s">
        <v>1823</v>
      </c>
      <c r="C1451" s="11">
        <v>4.0999999999999996</v>
      </c>
      <c r="D1451" s="11"/>
      <c r="E1451" t="s">
        <v>1824</v>
      </c>
      <c r="F1451" t="str">
        <f t="shared" si="22"/>
        <v>UN 2213 / 4.1 /  / Paraformaldehyde</v>
      </c>
      <c r="H1451" t="s">
        <v>3646</v>
      </c>
    </row>
    <row r="1452" spans="2:8" ht="17.399999999999999" customHeight="1" x14ac:dyDescent="0.25">
      <c r="B1452" s="11" t="s">
        <v>1825</v>
      </c>
      <c r="C1452" s="11">
        <v>8</v>
      </c>
      <c r="D1452" s="11"/>
      <c r="E1452" t="s">
        <v>4213</v>
      </c>
      <c r="F1452" t="str">
        <f t="shared" si="22"/>
        <v>UN 2214 / 8 /  / Phthalic anhydride with more than 0.05% of maleic anhydride</v>
      </c>
      <c r="H1452" t="s">
        <v>3646</v>
      </c>
    </row>
    <row r="1453" spans="2:8" ht="17.399999999999999" customHeight="1" x14ac:dyDescent="0.25">
      <c r="B1453" s="11" t="s">
        <v>1826</v>
      </c>
      <c r="C1453" s="11">
        <v>8</v>
      </c>
      <c r="D1453" s="11"/>
      <c r="E1453" t="s">
        <v>1827</v>
      </c>
      <c r="F1453" t="str">
        <f t="shared" si="22"/>
        <v>UN 2215 / 8 /  / Maleic anhydride</v>
      </c>
      <c r="H1453" t="s">
        <v>3646</v>
      </c>
    </row>
    <row r="1454" spans="2:8" ht="17.399999999999999" customHeight="1" x14ac:dyDescent="0.25">
      <c r="B1454" s="11" t="s">
        <v>1826</v>
      </c>
      <c r="C1454" s="11">
        <v>8</v>
      </c>
      <c r="D1454" s="11"/>
      <c r="E1454" t="s">
        <v>3154</v>
      </c>
      <c r="F1454" t="str">
        <f t="shared" si="22"/>
        <v>UN 2215 / 8 /  / Maleic anhydride, molten</v>
      </c>
      <c r="H1454" t="s">
        <v>3646</v>
      </c>
    </row>
    <row r="1455" spans="2:8" ht="17.399999999999999" customHeight="1" x14ac:dyDescent="0.25">
      <c r="B1455" s="11" t="s">
        <v>1828</v>
      </c>
      <c r="C1455" s="11">
        <v>9</v>
      </c>
      <c r="D1455" s="11"/>
      <c r="E1455" t="s">
        <v>3156</v>
      </c>
      <c r="F1455" t="str">
        <f t="shared" si="22"/>
        <v>UN 2216 / 9 /  / Fish meal, stabilized</v>
      </c>
      <c r="H1455" t="s">
        <v>3646</v>
      </c>
    </row>
    <row r="1456" spans="2:8" ht="17.399999999999999" customHeight="1" x14ac:dyDescent="0.25">
      <c r="B1456" s="11" t="s">
        <v>1828</v>
      </c>
      <c r="C1456" s="11">
        <v>9</v>
      </c>
      <c r="D1456" s="11"/>
      <c r="E1456" t="s">
        <v>3155</v>
      </c>
      <c r="F1456" t="str">
        <f t="shared" si="22"/>
        <v>UN 2216 / 9 /  / Fish scrap, stabilized</v>
      </c>
      <c r="H1456" t="s">
        <v>3646</v>
      </c>
    </row>
    <row r="1457" spans="2:8" ht="17.399999999999999" customHeight="1" x14ac:dyDescent="0.25">
      <c r="B1457" s="11" t="s">
        <v>1829</v>
      </c>
      <c r="C1457" s="11">
        <v>4.2</v>
      </c>
      <c r="D1457" s="11"/>
      <c r="E1457" t="s">
        <v>4214</v>
      </c>
      <c r="F1457" t="str">
        <f t="shared" si="22"/>
        <v>UN 2217 / 4.2 /  / Seed cake with 1.5% or less oil and 11% or less moisture</v>
      </c>
      <c r="H1457" t="s">
        <v>3646</v>
      </c>
    </row>
    <row r="1458" spans="2:8" ht="17.399999999999999" customHeight="1" x14ac:dyDescent="0.25">
      <c r="B1458" s="11" t="s">
        <v>1830</v>
      </c>
      <c r="C1458" s="11">
        <v>8</v>
      </c>
      <c r="D1458" s="11">
        <v>3</v>
      </c>
      <c r="E1458" t="s">
        <v>3624</v>
      </c>
      <c r="F1458" t="str">
        <f t="shared" si="22"/>
        <v>UN 2218 / 8 / 3 / Acrylic acid, stabilized</v>
      </c>
      <c r="H1458" t="s">
        <v>3646</v>
      </c>
    </row>
    <row r="1459" spans="2:8" ht="17.399999999999999" customHeight="1" x14ac:dyDescent="0.25">
      <c r="B1459" s="11" t="s">
        <v>1831</v>
      </c>
      <c r="C1459" s="11">
        <v>3</v>
      </c>
      <c r="D1459" s="11"/>
      <c r="E1459" t="s">
        <v>1832</v>
      </c>
      <c r="F1459" t="str">
        <f t="shared" si="22"/>
        <v>UN 2219 / 3 /  / Allyl glycidyl ether</v>
      </c>
      <c r="H1459" t="s">
        <v>3646</v>
      </c>
    </row>
    <row r="1460" spans="2:8" ht="17.399999999999999" customHeight="1" x14ac:dyDescent="0.25">
      <c r="B1460" s="11" t="s">
        <v>1833</v>
      </c>
      <c r="C1460" s="11">
        <v>3</v>
      </c>
      <c r="D1460" s="11"/>
      <c r="E1460" t="s">
        <v>1834</v>
      </c>
      <c r="F1460" t="str">
        <f t="shared" si="22"/>
        <v>UN 2222 / 3 /  / Anisole</v>
      </c>
      <c r="H1460" t="s">
        <v>3646</v>
      </c>
    </row>
    <row r="1461" spans="2:8" ht="17.399999999999999" customHeight="1" x14ac:dyDescent="0.25">
      <c r="B1461" s="11" t="s">
        <v>1835</v>
      </c>
      <c r="C1461" s="11">
        <v>6.1</v>
      </c>
      <c r="D1461" s="11"/>
      <c r="E1461" t="s">
        <v>1836</v>
      </c>
      <c r="F1461" t="str">
        <f t="shared" si="22"/>
        <v>UN 2224 / 6.1 /  / Benzonitrile</v>
      </c>
      <c r="H1461" t="s">
        <v>3646</v>
      </c>
    </row>
    <row r="1462" spans="2:8" ht="17.399999999999999" customHeight="1" x14ac:dyDescent="0.25">
      <c r="B1462" s="11" t="s">
        <v>1837</v>
      </c>
      <c r="C1462" s="11">
        <v>8</v>
      </c>
      <c r="D1462" s="11"/>
      <c r="E1462" t="s">
        <v>4215</v>
      </c>
      <c r="F1462" t="str">
        <f t="shared" si="22"/>
        <v>UN 2225 / 8 /  / Benzenesulphonyl chloride</v>
      </c>
      <c r="H1462" t="s">
        <v>3646</v>
      </c>
    </row>
    <row r="1463" spans="2:8" ht="17.399999999999999" customHeight="1" x14ac:dyDescent="0.25">
      <c r="B1463" s="11" t="s">
        <v>1838</v>
      </c>
      <c r="C1463" s="11">
        <v>8</v>
      </c>
      <c r="D1463" s="11"/>
      <c r="E1463" t="s">
        <v>1839</v>
      </c>
      <c r="F1463" t="str">
        <f t="shared" si="22"/>
        <v>UN 2226 / 8 /  / Benzotrichloride</v>
      </c>
      <c r="H1463" t="s">
        <v>3646</v>
      </c>
    </row>
    <row r="1464" spans="2:8" ht="17.399999999999999" customHeight="1" x14ac:dyDescent="0.25">
      <c r="B1464" s="11" t="s">
        <v>1840</v>
      </c>
      <c r="C1464" s="11">
        <v>3</v>
      </c>
      <c r="D1464" s="11"/>
      <c r="E1464" t="s">
        <v>3609</v>
      </c>
      <c r="F1464" t="str">
        <f t="shared" si="22"/>
        <v>UN 2227 / 3 /  / n-Butyl methacrylate, stabilized</v>
      </c>
      <c r="H1464" t="s">
        <v>3646</v>
      </c>
    </row>
    <row r="1465" spans="2:8" ht="17.399999999999999" customHeight="1" x14ac:dyDescent="0.25">
      <c r="B1465" s="11" t="s">
        <v>1841</v>
      </c>
      <c r="C1465" s="11">
        <v>6.1</v>
      </c>
      <c r="D1465" s="11"/>
      <c r="E1465" t="s">
        <v>1842</v>
      </c>
      <c r="F1465" t="str">
        <f t="shared" si="22"/>
        <v>UN 2232 / 6.1 /  / 2-Chloroethanal</v>
      </c>
      <c r="H1465" t="s">
        <v>3646</v>
      </c>
    </row>
    <row r="1466" spans="2:8" ht="17.399999999999999" customHeight="1" x14ac:dyDescent="0.25">
      <c r="B1466" s="11" t="s">
        <v>1843</v>
      </c>
      <c r="C1466" s="11">
        <v>6.1</v>
      </c>
      <c r="D1466" s="11"/>
      <c r="E1466" t="s">
        <v>1844</v>
      </c>
      <c r="F1466" t="str">
        <f t="shared" si="22"/>
        <v>UN 2233 / 6.1 /  / Chloroanisidines</v>
      </c>
      <c r="H1466" t="s">
        <v>3646</v>
      </c>
    </row>
    <row r="1467" spans="2:8" ht="17.399999999999999" customHeight="1" x14ac:dyDescent="0.25">
      <c r="B1467" s="11" t="s">
        <v>1845</v>
      </c>
      <c r="C1467" s="11">
        <v>3</v>
      </c>
      <c r="D1467" s="11"/>
      <c r="E1467" t="s">
        <v>1846</v>
      </c>
      <c r="F1467" t="str">
        <f t="shared" si="22"/>
        <v>UN 2234 / 3 /  / Chlorobenzotrifluorides</v>
      </c>
      <c r="H1467" t="s">
        <v>3646</v>
      </c>
    </row>
    <row r="1468" spans="2:8" ht="17.399999999999999" customHeight="1" x14ac:dyDescent="0.25">
      <c r="B1468" s="11" t="s">
        <v>1847</v>
      </c>
      <c r="C1468" s="11">
        <v>6.1</v>
      </c>
      <c r="D1468" s="11"/>
      <c r="E1468" t="s">
        <v>1848</v>
      </c>
      <c r="F1468" t="str">
        <f t="shared" si="22"/>
        <v>UN 2235 / 6.1 /  / Chlorobenzyl chlorides, liquid</v>
      </c>
      <c r="H1468" t="s">
        <v>3646</v>
      </c>
    </row>
    <row r="1469" spans="2:8" ht="17.399999999999999" customHeight="1" x14ac:dyDescent="0.25">
      <c r="B1469" s="11" t="s">
        <v>1849</v>
      </c>
      <c r="C1469" s="11">
        <v>6.1</v>
      </c>
      <c r="D1469" s="11"/>
      <c r="E1469" t="s">
        <v>4216</v>
      </c>
      <c r="F1469" t="str">
        <f t="shared" si="22"/>
        <v>UN 2236 / 6.1 /  / 3-Chloro-4-methylphenyl isocyanate, liquid</v>
      </c>
      <c r="H1469" t="s">
        <v>3646</v>
      </c>
    </row>
    <row r="1470" spans="2:8" ht="17.399999999999999" customHeight="1" x14ac:dyDescent="0.25">
      <c r="B1470" s="11" t="s">
        <v>1850</v>
      </c>
      <c r="C1470" s="11">
        <v>6.1</v>
      </c>
      <c r="D1470" s="11"/>
      <c r="E1470" t="s">
        <v>1851</v>
      </c>
      <c r="F1470" t="str">
        <f t="shared" si="22"/>
        <v>UN 2237 / 6.1 /  / Chloronitroanilines</v>
      </c>
      <c r="H1470" t="s">
        <v>3646</v>
      </c>
    </row>
    <row r="1471" spans="2:8" ht="17.399999999999999" customHeight="1" x14ac:dyDescent="0.25">
      <c r="B1471" s="11" t="s">
        <v>1852</v>
      </c>
      <c r="C1471" s="11">
        <v>3</v>
      </c>
      <c r="D1471" s="11"/>
      <c r="E1471" t="s">
        <v>1853</v>
      </c>
      <c r="F1471" t="str">
        <f t="shared" si="22"/>
        <v>UN 2238 / 3 /  / Chlorotoluenes</v>
      </c>
      <c r="H1471" t="s">
        <v>3646</v>
      </c>
    </row>
    <row r="1472" spans="2:8" ht="17.399999999999999" customHeight="1" x14ac:dyDescent="0.25">
      <c r="B1472" s="11" t="s">
        <v>1854</v>
      </c>
      <c r="C1472" s="11">
        <v>6.1</v>
      </c>
      <c r="D1472" s="11"/>
      <c r="E1472" t="s">
        <v>1855</v>
      </c>
      <c r="F1472" t="str">
        <f t="shared" si="22"/>
        <v>UN 2239 / 6.1 /  / Chlorotoluidines, solid</v>
      </c>
      <c r="H1472" t="s">
        <v>3646</v>
      </c>
    </row>
    <row r="1473" spans="2:8" ht="17.399999999999999" customHeight="1" x14ac:dyDescent="0.25">
      <c r="B1473" s="11" t="s">
        <v>1856</v>
      </c>
      <c r="C1473" s="11">
        <v>8</v>
      </c>
      <c r="D1473" s="11"/>
      <c r="E1473" t="s">
        <v>4217</v>
      </c>
      <c r="F1473" t="str">
        <f t="shared" si="22"/>
        <v>UN 2240 / 8 /  / Chromosulphuric acid</v>
      </c>
      <c r="H1473" t="s">
        <v>3646</v>
      </c>
    </row>
    <row r="1474" spans="2:8" ht="17.399999999999999" customHeight="1" x14ac:dyDescent="0.25">
      <c r="B1474" s="11" t="s">
        <v>1857</v>
      </c>
      <c r="C1474" s="11">
        <v>3</v>
      </c>
      <c r="D1474" s="11"/>
      <c r="E1474" t="s">
        <v>1858</v>
      </c>
      <c r="F1474" t="str">
        <f t="shared" si="22"/>
        <v>UN 2241 / 3 /  / Cycloheptane</v>
      </c>
      <c r="H1474" t="s">
        <v>3646</v>
      </c>
    </row>
    <row r="1475" spans="2:8" ht="17.399999999999999" customHeight="1" x14ac:dyDescent="0.25">
      <c r="B1475" s="11" t="s">
        <v>1859</v>
      </c>
      <c r="C1475" s="11">
        <v>3</v>
      </c>
      <c r="D1475" s="11"/>
      <c r="E1475" t="s">
        <v>1860</v>
      </c>
      <c r="F1475" t="str">
        <f t="shared" ref="F1475:F1538" si="23">_xlfn.TEXTJOIN(" / ",FALSE,B1475:E1475)</f>
        <v>UN 2242 / 3 /  / Cycloheptene</v>
      </c>
      <c r="H1475" t="s">
        <v>3646</v>
      </c>
    </row>
    <row r="1476" spans="2:8" ht="17.399999999999999" customHeight="1" x14ac:dyDescent="0.25">
      <c r="B1476" s="11" t="s">
        <v>1861</v>
      </c>
      <c r="C1476" s="11">
        <v>3</v>
      </c>
      <c r="D1476" s="11"/>
      <c r="E1476" t="s">
        <v>1862</v>
      </c>
      <c r="F1476" t="str">
        <f t="shared" si="23"/>
        <v>UN 2243 / 3 /  / Cyclohexyl acetate</v>
      </c>
      <c r="H1476" t="s">
        <v>3646</v>
      </c>
    </row>
    <row r="1477" spans="2:8" ht="17.399999999999999" customHeight="1" x14ac:dyDescent="0.25">
      <c r="B1477" s="11" t="s">
        <v>1863</v>
      </c>
      <c r="C1477" s="11">
        <v>3</v>
      </c>
      <c r="D1477" s="11"/>
      <c r="E1477" t="s">
        <v>1864</v>
      </c>
      <c r="F1477" t="str">
        <f t="shared" si="23"/>
        <v>UN 2244 / 3 /  / Cyclopentanol</v>
      </c>
      <c r="H1477" t="s">
        <v>3646</v>
      </c>
    </row>
    <row r="1478" spans="2:8" ht="17.399999999999999" customHeight="1" x14ac:dyDescent="0.25">
      <c r="B1478" s="11" t="s">
        <v>1865</v>
      </c>
      <c r="C1478" s="11">
        <v>3</v>
      </c>
      <c r="D1478" s="11"/>
      <c r="E1478" t="s">
        <v>1866</v>
      </c>
      <c r="F1478" t="str">
        <f t="shared" si="23"/>
        <v>UN 2245 / 3 /  / Cyclopentanone</v>
      </c>
      <c r="H1478" t="s">
        <v>3646</v>
      </c>
    </row>
    <row r="1479" spans="2:8" ht="17.399999999999999" customHeight="1" x14ac:dyDescent="0.25">
      <c r="B1479" s="11" t="s">
        <v>1867</v>
      </c>
      <c r="C1479" s="11">
        <v>3</v>
      </c>
      <c r="D1479" s="11"/>
      <c r="E1479" t="s">
        <v>1868</v>
      </c>
      <c r="F1479" t="str">
        <f t="shared" si="23"/>
        <v>UN 2246 / 3 /  / Cyclopentene</v>
      </c>
      <c r="H1479" t="s">
        <v>3646</v>
      </c>
    </row>
    <row r="1480" spans="2:8" ht="17.399999999999999" customHeight="1" x14ac:dyDescent="0.25">
      <c r="B1480" s="11" t="s">
        <v>1869</v>
      </c>
      <c r="C1480" s="11">
        <v>3</v>
      </c>
      <c r="D1480" s="11"/>
      <c r="E1480" t="s">
        <v>1870</v>
      </c>
      <c r="F1480" t="str">
        <f t="shared" si="23"/>
        <v>UN 2247 / 3 /  / n-Decane</v>
      </c>
      <c r="H1480" t="s">
        <v>3646</v>
      </c>
    </row>
    <row r="1481" spans="2:8" ht="17.399999999999999" customHeight="1" x14ac:dyDescent="0.25">
      <c r="B1481" s="11" t="s">
        <v>1871</v>
      </c>
      <c r="C1481" s="11">
        <v>8</v>
      </c>
      <c r="D1481" s="11">
        <v>3</v>
      </c>
      <c r="E1481" t="s">
        <v>1872</v>
      </c>
      <c r="F1481" t="str">
        <f t="shared" si="23"/>
        <v>UN 2248 / 8 / 3 / Di-n-butylamine</v>
      </c>
      <c r="H1481" t="s">
        <v>3646</v>
      </c>
    </row>
    <row r="1482" spans="2:8" ht="17.399999999999999" customHeight="1" x14ac:dyDescent="0.25">
      <c r="B1482" s="11" t="s">
        <v>1873</v>
      </c>
      <c r="C1482" s="11">
        <v>6.1</v>
      </c>
      <c r="D1482" s="11">
        <v>3</v>
      </c>
      <c r="E1482" t="s">
        <v>1874</v>
      </c>
      <c r="F1482" t="str">
        <f t="shared" si="23"/>
        <v>UN 2249 / 6.1 / 3 / Dichlorodimethyl ether, symmetrical</v>
      </c>
      <c r="H1482" t="s">
        <v>3646</v>
      </c>
    </row>
    <row r="1483" spans="2:8" ht="17.399999999999999" customHeight="1" x14ac:dyDescent="0.25">
      <c r="B1483" s="11" t="s">
        <v>1875</v>
      </c>
      <c r="C1483" s="11">
        <v>6.1</v>
      </c>
      <c r="D1483" s="11"/>
      <c r="E1483" t="s">
        <v>1876</v>
      </c>
      <c r="F1483" t="str">
        <f t="shared" si="23"/>
        <v>UN 2250 / 6.1 /  / Dichlorophenyl isocyanates</v>
      </c>
      <c r="H1483" t="s">
        <v>3646</v>
      </c>
    </row>
    <row r="1484" spans="2:8" ht="17.399999999999999" customHeight="1" x14ac:dyDescent="0.25">
      <c r="B1484" s="11" t="s">
        <v>1877</v>
      </c>
      <c r="C1484" s="11">
        <v>3</v>
      </c>
      <c r="D1484" s="11"/>
      <c r="E1484" t="s">
        <v>3596</v>
      </c>
      <c r="F1484" t="str">
        <f t="shared" si="23"/>
        <v>UN 2251 / 3 /  / Bicyclo[2.2.1]-hepta-2,5-diene, stabilized</v>
      </c>
      <c r="H1484" t="s">
        <v>3646</v>
      </c>
    </row>
    <row r="1485" spans="2:8" ht="17.399999999999999" customHeight="1" x14ac:dyDescent="0.25">
      <c r="B1485" s="11" t="s">
        <v>1877</v>
      </c>
      <c r="C1485" s="11">
        <v>3</v>
      </c>
      <c r="D1485" s="11"/>
      <c r="E1485" t="s">
        <v>3595</v>
      </c>
      <c r="F1485" t="str">
        <f t="shared" si="23"/>
        <v>UN 2251 / 3 /  / 2,5-Norbornadiene, stabilized</v>
      </c>
      <c r="H1485" t="s">
        <v>3646</v>
      </c>
    </row>
    <row r="1486" spans="2:8" ht="17.399999999999999" customHeight="1" x14ac:dyDescent="0.25">
      <c r="B1486" s="11" t="s">
        <v>1878</v>
      </c>
      <c r="C1486" s="11">
        <v>3</v>
      </c>
      <c r="D1486" s="11"/>
      <c r="E1486" t="s">
        <v>1879</v>
      </c>
      <c r="F1486" t="str">
        <f t="shared" si="23"/>
        <v>UN 2252 / 3 /  / 1,2-Dimethoxyethane</v>
      </c>
      <c r="H1486" t="s">
        <v>3646</v>
      </c>
    </row>
    <row r="1487" spans="2:8" ht="17.399999999999999" customHeight="1" x14ac:dyDescent="0.25">
      <c r="B1487" s="11" t="s">
        <v>1880</v>
      </c>
      <c r="C1487" s="11">
        <v>6.1</v>
      </c>
      <c r="D1487" s="11"/>
      <c r="E1487" t="s">
        <v>1881</v>
      </c>
      <c r="F1487" t="str">
        <f t="shared" si="23"/>
        <v>UN 2253 / 6.1 /  / N,N-Dimethylaniline</v>
      </c>
      <c r="H1487" t="s">
        <v>3646</v>
      </c>
    </row>
    <row r="1488" spans="2:8" ht="17.399999999999999" customHeight="1" x14ac:dyDescent="0.25">
      <c r="B1488" s="11" t="s">
        <v>1882</v>
      </c>
      <c r="C1488" s="11">
        <v>4.0999999999999996</v>
      </c>
      <c r="D1488" s="11"/>
      <c r="E1488" t="s">
        <v>4218</v>
      </c>
      <c r="F1488" t="str">
        <f t="shared" si="23"/>
        <v>UN 2254 / 4.1 /  / Matches, fusee †</v>
      </c>
      <c r="H1488" t="s">
        <v>3646</v>
      </c>
    </row>
    <row r="1489" spans="2:8" ht="17.399999999999999" customHeight="1" x14ac:dyDescent="0.25">
      <c r="B1489" s="11" t="s">
        <v>1883</v>
      </c>
      <c r="C1489" s="11">
        <v>3</v>
      </c>
      <c r="D1489" s="11"/>
      <c r="E1489" t="s">
        <v>1884</v>
      </c>
      <c r="F1489" t="str">
        <f t="shared" si="23"/>
        <v>UN 2256 / 3 /  / Cyclohexene</v>
      </c>
      <c r="H1489" t="s">
        <v>3646</v>
      </c>
    </row>
    <row r="1490" spans="2:8" ht="17.399999999999999" customHeight="1" x14ac:dyDescent="0.25">
      <c r="B1490" s="11" t="s">
        <v>1885</v>
      </c>
      <c r="C1490" s="11">
        <v>4.3</v>
      </c>
      <c r="D1490" s="11"/>
      <c r="E1490" t="s">
        <v>1886</v>
      </c>
      <c r="F1490" t="str">
        <f t="shared" si="23"/>
        <v>UN 2257 / 4.3 /  / Potassium</v>
      </c>
      <c r="H1490" t="s">
        <v>3646</v>
      </c>
    </row>
    <row r="1491" spans="2:8" ht="17.399999999999999" customHeight="1" x14ac:dyDescent="0.25">
      <c r="B1491" s="11" t="s">
        <v>1887</v>
      </c>
      <c r="C1491" s="11">
        <v>8</v>
      </c>
      <c r="D1491" s="11">
        <v>3</v>
      </c>
      <c r="E1491" t="s">
        <v>1888</v>
      </c>
      <c r="F1491" t="str">
        <f t="shared" si="23"/>
        <v>UN 2258 / 8 / 3 / 1,2-Propylenediamine</v>
      </c>
      <c r="H1491" t="s">
        <v>3646</v>
      </c>
    </row>
    <row r="1492" spans="2:8" ht="17.399999999999999" customHeight="1" x14ac:dyDescent="0.25">
      <c r="B1492" s="11" t="s">
        <v>1889</v>
      </c>
      <c r="C1492" s="11">
        <v>8</v>
      </c>
      <c r="D1492" s="11"/>
      <c r="E1492" t="s">
        <v>1890</v>
      </c>
      <c r="F1492" t="str">
        <f t="shared" si="23"/>
        <v>UN 2259 / 8 /  / Triethylenetetramine</v>
      </c>
      <c r="H1492" t="s">
        <v>3646</v>
      </c>
    </row>
    <row r="1493" spans="2:8" ht="17.399999999999999" customHeight="1" x14ac:dyDescent="0.25">
      <c r="B1493" s="11" t="s">
        <v>1891</v>
      </c>
      <c r="C1493" s="11">
        <v>3</v>
      </c>
      <c r="D1493" s="11">
        <v>8</v>
      </c>
      <c r="E1493" t="s">
        <v>1892</v>
      </c>
      <c r="F1493" t="str">
        <f t="shared" si="23"/>
        <v>UN 2260 / 3 / 8 / Tripropylamine</v>
      </c>
      <c r="H1493" t="s">
        <v>3646</v>
      </c>
    </row>
    <row r="1494" spans="2:8" ht="17.399999999999999" customHeight="1" x14ac:dyDescent="0.25">
      <c r="B1494" s="11" t="s">
        <v>1893</v>
      </c>
      <c r="C1494" s="11">
        <v>6.1</v>
      </c>
      <c r="D1494" s="11"/>
      <c r="E1494" t="s">
        <v>4219</v>
      </c>
      <c r="F1494" t="str">
        <f t="shared" si="23"/>
        <v>UN 2261 / 6.1 /  / Xylenols, solid</v>
      </c>
      <c r="H1494" t="s">
        <v>3646</v>
      </c>
    </row>
    <row r="1495" spans="2:8" ht="17.399999999999999" customHeight="1" x14ac:dyDescent="0.25">
      <c r="B1495" s="11" t="s">
        <v>1894</v>
      </c>
      <c r="C1495" s="11">
        <v>8</v>
      </c>
      <c r="D1495" s="11"/>
      <c r="E1495" t="s">
        <v>1895</v>
      </c>
      <c r="F1495" t="str">
        <f t="shared" si="23"/>
        <v>UN 2262 / 8 /  / Dimethylcarbamoyl chloride</v>
      </c>
      <c r="H1495" t="s">
        <v>3646</v>
      </c>
    </row>
    <row r="1496" spans="2:8" ht="17.399999999999999" customHeight="1" x14ac:dyDescent="0.25">
      <c r="B1496" s="11" t="s">
        <v>1896</v>
      </c>
      <c r="C1496" s="11">
        <v>3</v>
      </c>
      <c r="D1496" s="11"/>
      <c r="E1496" t="s">
        <v>1897</v>
      </c>
      <c r="F1496" t="str">
        <f t="shared" si="23"/>
        <v>UN 2263 / 3 /  / Dimethylcyclohexanes</v>
      </c>
      <c r="H1496" t="s">
        <v>3646</v>
      </c>
    </row>
    <row r="1497" spans="2:8" ht="17.399999999999999" customHeight="1" x14ac:dyDescent="0.25">
      <c r="B1497" s="11" t="s">
        <v>1898</v>
      </c>
      <c r="C1497" s="11">
        <v>8</v>
      </c>
      <c r="D1497" s="11">
        <v>3</v>
      </c>
      <c r="E1497" t="s">
        <v>3554</v>
      </c>
      <c r="F1497" t="str">
        <f t="shared" si="23"/>
        <v>UN 2264 / 8 / 3 / N,N-Dimethylcyclohexylamine</v>
      </c>
      <c r="H1497" t="s">
        <v>3646</v>
      </c>
    </row>
    <row r="1498" spans="2:8" ht="17.399999999999999" customHeight="1" x14ac:dyDescent="0.25">
      <c r="B1498" s="11" t="s">
        <v>1899</v>
      </c>
      <c r="C1498" s="11">
        <v>3</v>
      </c>
      <c r="D1498" s="11"/>
      <c r="E1498" t="s">
        <v>1900</v>
      </c>
      <c r="F1498" t="str">
        <f t="shared" si="23"/>
        <v>UN 2265 / 3 /  / N,N-Dimethylformamide</v>
      </c>
      <c r="H1498" t="s">
        <v>3646</v>
      </c>
    </row>
    <row r="1499" spans="2:8" ht="17.399999999999999" customHeight="1" x14ac:dyDescent="0.25">
      <c r="B1499" s="11" t="s">
        <v>1901</v>
      </c>
      <c r="C1499" s="11">
        <v>3</v>
      </c>
      <c r="D1499" s="11">
        <v>8</v>
      </c>
      <c r="E1499" t="s">
        <v>1902</v>
      </c>
      <c r="F1499" t="str">
        <f t="shared" si="23"/>
        <v>UN 2266 / 3 / 8 / Dimethyl-N-propylamine</v>
      </c>
      <c r="H1499" t="s">
        <v>3646</v>
      </c>
    </row>
    <row r="1500" spans="2:8" ht="17.399999999999999" customHeight="1" x14ac:dyDescent="0.25">
      <c r="B1500" s="11" t="s">
        <v>1903</v>
      </c>
      <c r="C1500" s="11">
        <v>6.1</v>
      </c>
      <c r="D1500" s="11">
        <v>8</v>
      </c>
      <c r="E1500" t="s">
        <v>1904</v>
      </c>
      <c r="F1500" t="str">
        <f t="shared" si="23"/>
        <v>UN 2267 / 6.1 / 8 / Dimethyl thiophosphoryl chloride</v>
      </c>
      <c r="H1500" t="s">
        <v>3646</v>
      </c>
    </row>
    <row r="1501" spans="2:8" ht="17.399999999999999" customHeight="1" x14ac:dyDescent="0.25">
      <c r="B1501" s="11" t="s">
        <v>1905</v>
      </c>
      <c r="C1501" s="11">
        <v>8</v>
      </c>
      <c r="D1501" s="11"/>
      <c r="E1501" t="s">
        <v>1906</v>
      </c>
      <c r="F1501" t="str">
        <f t="shared" si="23"/>
        <v>UN 2269 / 8 /  / 3,3'-Iminodipropylamine</v>
      </c>
      <c r="H1501" t="s">
        <v>3646</v>
      </c>
    </row>
    <row r="1502" spans="2:8" ht="17.399999999999999" customHeight="1" x14ac:dyDescent="0.25">
      <c r="B1502" s="11" t="s">
        <v>1907</v>
      </c>
      <c r="C1502" s="11">
        <v>3</v>
      </c>
      <c r="D1502" s="11">
        <v>8</v>
      </c>
      <c r="E1502" t="s">
        <v>4220</v>
      </c>
      <c r="F1502" t="str">
        <f t="shared" si="23"/>
        <v>UN 2270 / 3 / 8 / Ethylamine, aqueous solution with 50% or more but not more than 70% ethylamine</v>
      </c>
      <c r="H1502" t="s">
        <v>3646</v>
      </c>
    </row>
    <row r="1503" spans="2:8" ht="17.399999999999999" customHeight="1" x14ac:dyDescent="0.25">
      <c r="B1503" s="11" t="s">
        <v>1908</v>
      </c>
      <c r="C1503" s="11">
        <v>3</v>
      </c>
      <c r="D1503" s="11"/>
      <c r="E1503" t="s">
        <v>1909</v>
      </c>
      <c r="F1503" t="str">
        <f t="shared" si="23"/>
        <v>UN 2271 / 3 /  / Ethyl amyl ketone</v>
      </c>
      <c r="H1503" t="s">
        <v>3646</v>
      </c>
    </row>
    <row r="1504" spans="2:8" ht="17.399999999999999" customHeight="1" x14ac:dyDescent="0.25">
      <c r="B1504" s="11" t="s">
        <v>1910</v>
      </c>
      <c r="C1504" s="11">
        <v>6.1</v>
      </c>
      <c r="D1504" s="11"/>
      <c r="E1504" t="s">
        <v>1911</v>
      </c>
      <c r="F1504" t="str">
        <f t="shared" si="23"/>
        <v>UN 2272 / 6.1 /  / N-Ethylaniline</v>
      </c>
      <c r="H1504" t="s">
        <v>3646</v>
      </c>
    </row>
    <row r="1505" spans="2:8" ht="17.399999999999999" customHeight="1" x14ac:dyDescent="0.25">
      <c r="B1505" s="11" t="s">
        <v>1912</v>
      </c>
      <c r="C1505" s="11">
        <v>6.1</v>
      </c>
      <c r="D1505" s="11"/>
      <c r="E1505" t="s">
        <v>1913</v>
      </c>
      <c r="F1505" t="str">
        <f t="shared" si="23"/>
        <v>UN 2273 / 6.1 /  / 2-Ethylaniline</v>
      </c>
      <c r="H1505" t="s">
        <v>3646</v>
      </c>
    </row>
    <row r="1506" spans="2:8" ht="17.399999999999999" customHeight="1" x14ac:dyDescent="0.25">
      <c r="B1506" s="11" t="s">
        <v>1914</v>
      </c>
      <c r="C1506" s="11">
        <v>6.1</v>
      </c>
      <c r="D1506" s="11"/>
      <c r="E1506" t="s">
        <v>1915</v>
      </c>
      <c r="F1506" t="str">
        <f t="shared" si="23"/>
        <v>UN 2274 / 6.1 /  / N-Ethyl-N-benzylaniline</v>
      </c>
      <c r="H1506" t="s">
        <v>3646</v>
      </c>
    </row>
    <row r="1507" spans="2:8" ht="17.399999999999999" customHeight="1" x14ac:dyDescent="0.25">
      <c r="B1507" s="11" t="s">
        <v>1916</v>
      </c>
      <c r="C1507" s="11">
        <v>3</v>
      </c>
      <c r="D1507" s="11"/>
      <c r="E1507" t="s">
        <v>1917</v>
      </c>
      <c r="F1507" t="str">
        <f t="shared" si="23"/>
        <v>UN 2275 / 3 /  / 2-Ethylbutanol</v>
      </c>
      <c r="H1507" t="s">
        <v>3646</v>
      </c>
    </row>
    <row r="1508" spans="2:8" ht="17.399999999999999" customHeight="1" x14ac:dyDescent="0.25">
      <c r="B1508" s="11" t="s">
        <v>1918</v>
      </c>
      <c r="C1508" s="11">
        <v>3</v>
      </c>
      <c r="D1508" s="11">
        <v>8</v>
      </c>
      <c r="E1508" t="s">
        <v>1919</v>
      </c>
      <c r="F1508" t="str">
        <f t="shared" si="23"/>
        <v>UN 2276 / 3 / 8 / 2-Ethylhexylamine</v>
      </c>
      <c r="H1508" t="s">
        <v>3646</v>
      </c>
    </row>
    <row r="1509" spans="2:8" ht="17.399999999999999" customHeight="1" x14ac:dyDescent="0.25">
      <c r="B1509" s="11" t="s">
        <v>1920</v>
      </c>
      <c r="C1509" s="11">
        <v>3</v>
      </c>
      <c r="D1509" s="11"/>
      <c r="E1509" t="s">
        <v>4221</v>
      </c>
      <c r="F1509" t="str">
        <f t="shared" si="23"/>
        <v>UN 2277 / 3 /  / Ethyl methacrylate, stabilized</v>
      </c>
      <c r="H1509" t="s">
        <v>3646</v>
      </c>
    </row>
    <row r="1510" spans="2:8" ht="17.399999999999999" customHeight="1" x14ac:dyDescent="0.25">
      <c r="B1510" s="11" t="s">
        <v>1921</v>
      </c>
      <c r="C1510" s="11">
        <v>3</v>
      </c>
      <c r="D1510" s="11"/>
      <c r="E1510" t="s">
        <v>4222</v>
      </c>
      <c r="F1510" t="str">
        <f t="shared" si="23"/>
        <v>UN 2278 / 3 /  / n-Heptene</v>
      </c>
      <c r="H1510" t="s">
        <v>3646</v>
      </c>
    </row>
    <row r="1511" spans="2:8" ht="17.399999999999999" customHeight="1" x14ac:dyDescent="0.25">
      <c r="B1511" s="11" t="s">
        <v>1922</v>
      </c>
      <c r="C1511" s="11">
        <v>6.1</v>
      </c>
      <c r="D1511" s="11"/>
      <c r="E1511" t="s">
        <v>1923</v>
      </c>
      <c r="F1511" t="str">
        <f t="shared" si="23"/>
        <v>UN 2279 / 6.1 /  / Hexachlorobutadiene</v>
      </c>
      <c r="H1511" t="s">
        <v>3646</v>
      </c>
    </row>
    <row r="1512" spans="2:8" ht="17.399999999999999" customHeight="1" x14ac:dyDescent="0.25">
      <c r="B1512" s="11" t="s">
        <v>1924</v>
      </c>
      <c r="C1512" s="11">
        <v>8</v>
      </c>
      <c r="D1512" s="11"/>
      <c r="E1512" t="s">
        <v>1925</v>
      </c>
      <c r="F1512" t="str">
        <f t="shared" si="23"/>
        <v>UN 2280 / 8 /  / Hexamethylenediamine, solid</v>
      </c>
      <c r="H1512" t="s">
        <v>3646</v>
      </c>
    </row>
    <row r="1513" spans="2:8" ht="17.399999999999999" customHeight="1" x14ac:dyDescent="0.25">
      <c r="B1513" s="11" t="s">
        <v>1926</v>
      </c>
      <c r="C1513" s="11">
        <v>6.1</v>
      </c>
      <c r="D1513" s="11"/>
      <c r="E1513" t="s">
        <v>1927</v>
      </c>
      <c r="F1513" t="str">
        <f t="shared" si="23"/>
        <v>UN 2281 / 6.1 /  / Hexamethylene diisocyanate</v>
      </c>
      <c r="H1513" t="s">
        <v>3646</v>
      </c>
    </row>
    <row r="1514" spans="2:8" ht="17.399999999999999" customHeight="1" x14ac:dyDescent="0.25">
      <c r="B1514" s="11" t="s">
        <v>1928</v>
      </c>
      <c r="C1514" s="11">
        <v>3</v>
      </c>
      <c r="D1514" s="11"/>
      <c r="E1514" t="s">
        <v>1929</v>
      </c>
      <c r="F1514" t="str">
        <f t="shared" si="23"/>
        <v>UN 2282 / 3 /  / Hexanols</v>
      </c>
      <c r="H1514" t="s">
        <v>3646</v>
      </c>
    </row>
    <row r="1515" spans="2:8" ht="17.399999999999999" customHeight="1" x14ac:dyDescent="0.25">
      <c r="B1515" s="11" t="s">
        <v>1930</v>
      </c>
      <c r="C1515" s="11">
        <v>3</v>
      </c>
      <c r="D1515" s="11"/>
      <c r="E1515" t="s">
        <v>3603</v>
      </c>
      <c r="F1515" t="str">
        <f t="shared" si="23"/>
        <v>UN 2283 / 3 /  / Isobutyl methacrylate, stabilized</v>
      </c>
      <c r="H1515" t="s">
        <v>3646</v>
      </c>
    </row>
    <row r="1516" spans="2:8" ht="17.399999999999999" customHeight="1" x14ac:dyDescent="0.25">
      <c r="B1516" s="11" t="s">
        <v>1931</v>
      </c>
      <c r="C1516" s="11">
        <v>3</v>
      </c>
      <c r="D1516" s="11">
        <v>6.1</v>
      </c>
      <c r="E1516" t="s">
        <v>1932</v>
      </c>
      <c r="F1516" t="str">
        <f t="shared" si="23"/>
        <v>UN 2284 / 3 / 6.1 / Isobutyronitrile</v>
      </c>
      <c r="H1516" t="s">
        <v>3646</v>
      </c>
    </row>
    <row r="1517" spans="2:8" ht="17.399999999999999" customHeight="1" x14ac:dyDescent="0.25">
      <c r="B1517" s="11" t="s">
        <v>1933</v>
      </c>
      <c r="C1517" s="11">
        <v>6.1</v>
      </c>
      <c r="D1517" s="11">
        <v>3</v>
      </c>
      <c r="E1517" t="s">
        <v>1934</v>
      </c>
      <c r="F1517" t="str">
        <f t="shared" si="23"/>
        <v>UN 2285 / 6.1 / 3 / Isocyanatobenzotrifluorides</v>
      </c>
      <c r="H1517" t="s">
        <v>3646</v>
      </c>
    </row>
    <row r="1518" spans="2:8" ht="17.399999999999999" customHeight="1" x14ac:dyDescent="0.25">
      <c r="B1518" s="11" t="s">
        <v>1935</v>
      </c>
      <c r="C1518" s="11">
        <v>3</v>
      </c>
      <c r="D1518" s="11"/>
      <c r="E1518" t="s">
        <v>1936</v>
      </c>
      <c r="F1518" t="str">
        <f t="shared" si="23"/>
        <v>UN 2286 / 3 /  / Pentamethylheptane</v>
      </c>
      <c r="H1518" t="s">
        <v>3646</v>
      </c>
    </row>
    <row r="1519" spans="2:8" ht="17.399999999999999" customHeight="1" x14ac:dyDescent="0.25">
      <c r="B1519" s="11" t="s">
        <v>1937</v>
      </c>
      <c r="C1519" s="11">
        <v>3</v>
      </c>
      <c r="D1519" s="11"/>
      <c r="E1519" t="s">
        <v>4223</v>
      </c>
      <c r="F1519" t="str">
        <f t="shared" si="23"/>
        <v>UN 2287 / 3 /  / Isoheptene</v>
      </c>
      <c r="H1519" t="s">
        <v>3646</v>
      </c>
    </row>
    <row r="1520" spans="2:8" ht="17.399999999999999" customHeight="1" x14ac:dyDescent="0.25">
      <c r="B1520" s="11" t="s">
        <v>1938</v>
      </c>
      <c r="C1520" s="11">
        <v>3</v>
      </c>
      <c r="D1520" s="11"/>
      <c r="E1520" t="s">
        <v>4224</v>
      </c>
      <c r="F1520" t="str">
        <f t="shared" si="23"/>
        <v>UN 2288 / 3 /  / Isohexene</v>
      </c>
      <c r="H1520" t="s">
        <v>3646</v>
      </c>
    </row>
    <row r="1521" spans="2:8" ht="17.399999999999999" customHeight="1" x14ac:dyDescent="0.25">
      <c r="B1521" s="11" t="s">
        <v>1939</v>
      </c>
      <c r="C1521" s="11">
        <v>8</v>
      </c>
      <c r="D1521" s="11"/>
      <c r="E1521" t="s">
        <v>1940</v>
      </c>
      <c r="F1521" t="str">
        <f t="shared" si="23"/>
        <v>UN 2289 / 8 /  / Isophoronediamine</v>
      </c>
      <c r="H1521" t="s">
        <v>3646</v>
      </c>
    </row>
    <row r="1522" spans="2:8" ht="17.399999999999999" customHeight="1" x14ac:dyDescent="0.25">
      <c r="B1522" s="11" t="s">
        <v>1941</v>
      </c>
      <c r="C1522" s="11">
        <v>6.1</v>
      </c>
      <c r="D1522" s="11"/>
      <c r="E1522" t="s">
        <v>1942</v>
      </c>
      <c r="F1522" t="str">
        <f t="shared" si="23"/>
        <v>UN 2290 / 6.1 /  / Isophorone diisocyanate</v>
      </c>
      <c r="H1522" t="s">
        <v>3646</v>
      </c>
    </row>
    <row r="1523" spans="2:8" ht="17.399999999999999" customHeight="1" x14ac:dyDescent="0.25">
      <c r="B1523" s="11" t="s">
        <v>1943</v>
      </c>
      <c r="C1523" s="11">
        <v>6.1</v>
      </c>
      <c r="D1523" s="11"/>
      <c r="E1523" t="s">
        <v>4225</v>
      </c>
      <c r="F1523" t="str">
        <f t="shared" si="23"/>
        <v>UN 2291 / 6.1 /  / Lead compound, soluble, n.o.s. ★</v>
      </c>
      <c r="H1523" t="s">
        <v>3646</v>
      </c>
    </row>
    <row r="1524" spans="2:8" ht="17.399999999999999" customHeight="1" x14ac:dyDescent="0.25">
      <c r="B1524" s="11" t="s">
        <v>1944</v>
      </c>
      <c r="C1524" s="11">
        <v>3</v>
      </c>
      <c r="D1524" s="11"/>
      <c r="E1524" t="s">
        <v>1945</v>
      </c>
      <c r="F1524" t="str">
        <f t="shared" si="23"/>
        <v>UN 2293 / 3 /  / 4-Methoxy-4-methylpentan-2-one</v>
      </c>
      <c r="H1524" t="s">
        <v>3646</v>
      </c>
    </row>
    <row r="1525" spans="2:8" ht="17.399999999999999" customHeight="1" x14ac:dyDescent="0.25">
      <c r="B1525" s="11" t="s">
        <v>1946</v>
      </c>
      <c r="C1525" s="11">
        <v>6.1</v>
      </c>
      <c r="D1525" s="11"/>
      <c r="E1525" t="s">
        <v>1947</v>
      </c>
      <c r="F1525" t="str">
        <f t="shared" si="23"/>
        <v>UN 2294 / 6.1 /  / N-Methylaniline</v>
      </c>
      <c r="H1525" t="s">
        <v>3646</v>
      </c>
    </row>
    <row r="1526" spans="2:8" ht="17.399999999999999" customHeight="1" x14ac:dyDescent="0.25">
      <c r="B1526" s="11" t="s">
        <v>1948</v>
      </c>
      <c r="C1526" s="11">
        <v>6.1</v>
      </c>
      <c r="D1526" s="11">
        <v>3</v>
      </c>
      <c r="E1526" t="s">
        <v>1949</v>
      </c>
      <c r="F1526" t="str">
        <f t="shared" si="23"/>
        <v>UN 2295 / 6.1 / 3 / Methyl chloroacetate</v>
      </c>
      <c r="H1526" t="s">
        <v>3646</v>
      </c>
    </row>
    <row r="1527" spans="2:8" ht="17.399999999999999" customHeight="1" x14ac:dyDescent="0.25">
      <c r="B1527" s="11" t="s">
        <v>1950</v>
      </c>
      <c r="C1527" s="11">
        <v>3</v>
      </c>
      <c r="D1527" s="11"/>
      <c r="E1527" t="s">
        <v>1951</v>
      </c>
      <c r="F1527" t="str">
        <f t="shared" si="23"/>
        <v>UN 2296 / 3 /  / Methylcyclohexane</v>
      </c>
      <c r="H1527" t="s">
        <v>3646</v>
      </c>
    </row>
    <row r="1528" spans="2:8" ht="17.399999999999999" customHeight="1" x14ac:dyDescent="0.25">
      <c r="B1528" s="11" t="s">
        <v>1952</v>
      </c>
      <c r="C1528" s="11">
        <v>3</v>
      </c>
      <c r="D1528" s="11"/>
      <c r="E1528" t="s">
        <v>1953</v>
      </c>
      <c r="F1528" t="str">
        <f t="shared" si="23"/>
        <v>UN 2297 / 3 /  / Methylcyclohexanone</v>
      </c>
      <c r="H1528" t="s">
        <v>3646</v>
      </c>
    </row>
    <row r="1529" spans="2:8" ht="17.399999999999999" customHeight="1" x14ac:dyDescent="0.25">
      <c r="B1529" s="11" t="s">
        <v>1954</v>
      </c>
      <c r="C1529" s="11">
        <v>3</v>
      </c>
      <c r="D1529" s="11"/>
      <c r="E1529" t="s">
        <v>1955</v>
      </c>
      <c r="F1529" t="str">
        <f t="shared" si="23"/>
        <v>UN 2298 / 3 /  / Methylcyclopentane</v>
      </c>
      <c r="H1529" t="s">
        <v>3646</v>
      </c>
    </row>
    <row r="1530" spans="2:8" ht="17.399999999999999" customHeight="1" x14ac:dyDescent="0.25">
      <c r="B1530" s="11" t="s">
        <v>1956</v>
      </c>
      <c r="C1530" s="11">
        <v>6.1</v>
      </c>
      <c r="D1530" s="11"/>
      <c r="E1530" t="s">
        <v>1957</v>
      </c>
      <c r="F1530" t="str">
        <f t="shared" si="23"/>
        <v>UN 2299 / 6.1 /  / Methyl dichloroacetate</v>
      </c>
      <c r="H1530" t="s">
        <v>3646</v>
      </c>
    </row>
    <row r="1531" spans="2:8" ht="17.399999999999999" customHeight="1" x14ac:dyDescent="0.25">
      <c r="B1531" s="11" t="s">
        <v>1958</v>
      </c>
      <c r="C1531" s="11">
        <v>6.1</v>
      </c>
      <c r="D1531" s="11"/>
      <c r="E1531" t="s">
        <v>1959</v>
      </c>
      <c r="F1531" t="str">
        <f t="shared" si="23"/>
        <v>UN 2300 / 6.1 /  / 2-Methyl-5-ethylpyridine</v>
      </c>
      <c r="H1531" t="s">
        <v>3646</v>
      </c>
    </row>
    <row r="1532" spans="2:8" ht="17.399999999999999" customHeight="1" x14ac:dyDescent="0.25">
      <c r="B1532" s="11" t="s">
        <v>1960</v>
      </c>
      <c r="C1532" s="11">
        <v>3</v>
      </c>
      <c r="D1532" s="11"/>
      <c r="E1532" t="s">
        <v>1961</v>
      </c>
      <c r="F1532" t="str">
        <f t="shared" si="23"/>
        <v>UN 2301 / 3 /  / 2-Methylfuran</v>
      </c>
      <c r="H1532" t="s">
        <v>3646</v>
      </c>
    </row>
    <row r="1533" spans="2:8" ht="17.399999999999999" customHeight="1" x14ac:dyDescent="0.25">
      <c r="B1533" s="11" t="s">
        <v>1962</v>
      </c>
      <c r="C1533" s="11">
        <v>3</v>
      </c>
      <c r="D1533" s="11"/>
      <c r="E1533" t="s">
        <v>1963</v>
      </c>
      <c r="F1533" t="str">
        <f t="shared" si="23"/>
        <v>UN 2302 / 3 /  / 5-Methylhexan-2-one</v>
      </c>
      <c r="H1533" t="s">
        <v>3646</v>
      </c>
    </row>
    <row r="1534" spans="2:8" ht="17.399999999999999" customHeight="1" x14ac:dyDescent="0.25">
      <c r="B1534" s="11" t="s">
        <v>1964</v>
      </c>
      <c r="C1534" s="11">
        <v>3</v>
      </c>
      <c r="D1534" s="11"/>
      <c r="E1534" t="s">
        <v>1965</v>
      </c>
      <c r="F1534" t="str">
        <f t="shared" si="23"/>
        <v>UN 2303 / 3 /  / Isopropenylbenzene</v>
      </c>
      <c r="H1534" t="s">
        <v>3646</v>
      </c>
    </row>
    <row r="1535" spans="2:8" ht="17.399999999999999" customHeight="1" x14ac:dyDescent="0.25">
      <c r="B1535" s="11" t="s">
        <v>1966</v>
      </c>
      <c r="C1535" s="11">
        <v>4.0999999999999996</v>
      </c>
      <c r="D1535" s="11"/>
      <c r="E1535" t="s">
        <v>1967</v>
      </c>
      <c r="F1535" t="str">
        <f t="shared" si="23"/>
        <v>UN 2304 / 4.1 /  / Naphthalene, molten</v>
      </c>
      <c r="H1535" t="s">
        <v>3646</v>
      </c>
    </row>
    <row r="1536" spans="2:8" ht="17.399999999999999" customHeight="1" x14ac:dyDescent="0.25">
      <c r="B1536" s="11" t="s">
        <v>1968</v>
      </c>
      <c r="C1536" s="11">
        <v>8</v>
      </c>
      <c r="D1536" s="11"/>
      <c r="E1536" t="s">
        <v>4226</v>
      </c>
      <c r="F1536" t="str">
        <f t="shared" si="23"/>
        <v>UN 2305 / 8 /  / Nitrobenzenesulphonic acid</v>
      </c>
      <c r="H1536" t="s">
        <v>3646</v>
      </c>
    </row>
    <row r="1537" spans="2:8" ht="17.399999999999999" customHeight="1" x14ac:dyDescent="0.25">
      <c r="B1537" s="11" t="s">
        <v>1969</v>
      </c>
      <c r="C1537" s="11">
        <v>6.1</v>
      </c>
      <c r="D1537" s="11"/>
      <c r="E1537" t="s">
        <v>1970</v>
      </c>
      <c r="F1537" t="str">
        <f t="shared" si="23"/>
        <v>UN 2306 / 6.1 /  / Nitrobenzotrifluorides, liquid</v>
      </c>
      <c r="H1537" t="s">
        <v>3646</v>
      </c>
    </row>
    <row r="1538" spans="2:8" ht="17.399999999999999" customHeight="1" x14ac:dyDescent="0.25">
      <c r="B1538" s="11" t="s">
        <v>1971</v>
      </c>
      <c r="C1538" s="11">
        <v>6.1</v>
      </c>
      <c r="D1538" s="11"/>
      <c r="E1538" t="s">
        <v>1972</v>
      </c>
      <c r="F1538" t="str">
        <f t="shared" si="23"/>
        <v>UN 2307 / 6.1 /  / 3-Nitro-4-chlorobenzotrifluoride</v>
      </c>
      <c r="H1538" t="s">
        <v>3646</v>
      </c>
    </row>
    <row r="1539" spans="2:8" ht="17.399999999999999" customHeight="1" x14ac:dyDescent="0.25">
      <c r="B1539" s="11" t="s">
        <v>1973</v>
      </c>
      <c r="C1539" s="11">
        <v>8</v>
      </c>
      <c r="D1539" s="11"/>
      <c r="E1539" t="s">
        <v>4227</v>
      </c>
      <c r="F1539" t="str">
        <f t="shared" ref="F1539:F1602" si="24">_xlfn.TEXTJOIN(" / ",FALSE,B1539:E1539)</f>
        <v>UN 2308 / 8 /  / Nitrosylsulphuric acid, liquid</v>
      </c>
      <c r="H1539" t="s">
        <v>3646</v>
      </c>
    </row>
    <row r="1540" spans="2:8" ht="17.399999999999999" customHeight="1" x14ac:dyDescent="0.25">
      <c r="B1540" s="11" t="s">
        <v>1974</v>
      </c>
      <c r="C1540" s="11">
        <v>3</v>
      </c>
      <c r="D1540" s="11"/>
      <c r="E1540" t="s">
        <v>1975</v>
      </c>
      <c r="F1540" t="str">
        <f t="shared" si="24"/>
        <v>UN 2309 / 3 /  / Octadiene</v>
      </c>
      <c r="H1540" t="s">
        <v>3646</v>
      </c>
    </row>
    <row r="1541" spans="2:8" ht="17.399999999999999" customHeight="1" x14ac:dyDescent="0.25">
      <c r="B1541" s="11" t="s">
        <v>1976</v>
      </c>
      <c r="C1541" s="11">
        <v>3</v>
      </c>
      <c r="D1541" s="11">
        <v>6.1</v>
      </c>
      <c r="E1541" t="s">
        <v>1977</v>
      </c>
      <c r="F1541" t="str">
        <f t="shared" si="24"/>
        <v>UN 2310 / 3 / 6.1 / Pentane-2,4-dione</v>
      </c>
      <c r="H1541" t="s">
        <v>3646</v>
      </c>
    </row>
    <row r="1542" spans="2:8" ht="17.399999999999999" customHeight="1" x14ac:dyDescent="0.25">
      <c r="B1542" s="11" t="s">
        <v>1978</v>
      </c>
      <c r="C1542" s="11">
        <v>6.1</v>
      </c>
      <c r="D1542" s="11"/>
      <c r="E1542" t="s">
        <v>1979</v>
      </c>
      <c r="F1542" t="str">
        <f t="shared" si="24"/>
        <v>UN 2311 / 6.1 /  / Phenetidines</v>
      </c>
      <c r="H1542" t="s">
        <v>3646</v>
      </c>
    </row>
    <row r="1543" spans="2:8" ht="17.399999999999999" customHeight="1" x14ac:dyDescent="0.25">
      <c r="B1543" s="11" t="s">
        <v>1980</v>
      </c>
      <c r="C1543" s="11">
        <v>6.1</v>
      </c>
      <c r="D1543" s="11"/>
      <c r="E1543" t="s">
        <v>1981</v>
      </c>
      <c r="F1543" t="str">
        <f t="shared" si="24"/>
        <v>UN 2312 / 6.1 /  / Phenol, molten</v>
      </c>
      <c r="H1543" t="s">
        <v>3646</v>
      </c>
    </row>
    <row r="1544" spans="2:8" ht="17.399999999999999" customHeight="1" x14ac:dyDescent="0.25">
      <c r="B1544" s="11" t="s">
        <v>1982</v>
      </c>
      <c r="C1544" s="11">
        <v>3</v>
      </c>
      <c r="D1544" s="11"/>
      <c r="E1544" t="s">
        <v>1983</v>
      </c>
      <c r="F1544" t="str">
        <f t="shared" si="24"/>
        <v>UN 2313 / 3 /  / Picolines</v>
      </c>
      <c r="H1544" t="s">
        <v>3646</v>
      </c>
    </row>
    <row r="1545" spans="2:8" ht="17.399999999999999" customHeight="1" x14ac:dyDescent="0.25">
      <c r="B1545" s="11" t="s">
        <v>1984</v>
      </c>
      <c r="C1545" s="11">
        <v>9</v>
      </c>
      <c r="D1545" s="11"/>
      <c r="E1545" t="s">
        <v>1985</v>
      </c>
      <c r="F1545" t="str">
        <f t="shared" si="24"/>
        <v>UN 2315 / 9 /  / Polychlorinated biphenyls, liquid</v>
      </c>
      <c r="H1545" t="s">
        <v>3646</v>
      </c>
    </row>
    <row r="1546" spans="2:8" ht="17.399999999999999" customHeight="1" x14ac:dyDescent="0.25">
      <c r="B1546" s="11" t="s">
        <v>1986</v>
      </c>
      <c r="C1546" s="11">
        <v>6.1</v>
      </c>
      <c r="D1546" s="11"/>
      <c r="E1546" t="s">
        <v>1987</v>
      </c>
      <c r="F1546" t="str">
        <f t="shared" si="24"/>
        <v>UN 2316 / 6.1 /  / Sodium cuprocyanide, solid</v>
      </c>
      <c r="H1546" t="s">
        <v>3646</v>
      </c>
    </row>
    <row r="1547" spans="2:8" ht="17.399999999999999" customHeight="1" x14ac:dyDescent="0.25">
      <c r="B1547" s="11" t="s">
        <v>1988</v>
      </c>
      <c r="C1547" s="11">
        <v>6.1</v>
      </c>
      <c r="D1547" s="11"/>
      <c r="E1547" t="s">
        <v>4228</v>
      </c>
      <c r="F1547" t="str">
        <f t="shared" si="24"/>
        <v>UN 2317 / 6.1 /  / Sodium cuprocyanide solution</v>
      </c>
      <c r="H1547" t="s">
        <v>3646</v>
      </c>
    </row>
    <row r="1548" spans="2:8" ht="17.399999999999999" customHeight="1" x14ac:dyDescent="0.25">
      <c r="B1548" s="11" t="s">
        <v>1989</v>
      </c>
      <c r="C1548" s="11">
        <v>4.2</v>
      </c>
      <c r="D1548" s="11"/>
      <c r="E1548" t="s">
        <v>4229</v>
      </c>
      <c r="F1548" t="str">
        <f t="shared" si="24"/>
        <v>UN 2318 / 4.2 /  / Sodium hydrosulphide with less than 25% water of crystallization</v>
      </c>
      <c r="H1548" t="s">
        <v>3646</v>
      </c>
    </row>
    <row r="1549" spans="2:8" ht="17.399999999999999" customHeight="1" x14ac:dyDescent="0.25">
      <c r="B1549" s="11" t="s">
        <v>1990</v>
      </c>
      <c r="C1549" s="11">
        <v>3</v>
      </c>
      <c r="D1549" s="11"/>
      <c r="E1549" t="s">
        <v>4230</v>
      </c>
      <c r="F1549" t="str">
        <f t="shared" si="24"/>
        <v>UN 2319 / 3 /  / Terpene hydrocarbons, n.o.s.</v>
      </c>
      <c r="H1549" t="s">
        <v>3646</v>
      </c>
    </row>
    <row r="1550" spans="2:8" ht="17.399999999999999" customHeight="1" x14ac:dyDescent="0.25">
      <c r="B1550" s="11" t="s">
        <v>1991</v>
      </c>
      <c r="C1550" s="11">
        <v>8</v>
      </c>
      <c r="D1550" s="11"/>
      <c r="E1550" t="s">
        <v>1992</v>
      </c>
      <c r="F1550" t="str">
        <f t="shared" si="24"/>
        <v>UN 2320 / 8 /  / Tetraethylenepentamine</v>
      </c>
      <c r="H1550" t="s">
        <v>3646</v>
      </c>
    </row>
    <row r="1551" spans="2:8" ht="17.399999999999999" customHeight="1" x14ac:dyDescent="0.25">
      <c r="B1551" s="11" t="s">
        <v>1993</v>
      </c>
      <c r="C1551" s="11">
        <v>6.1</v>
      </c>
      <c r="D1551" s="11"/>
      <c r="E1551" t="s">
        <v>1994</v>
      </c>
      <c r="F1551" t="str">
        <f t="shared" si="24"/>
        <v>UN 2321 / 6.1 /  / Trichlorobenzenes, liquid</v>
      </c>
      <c r="H1551" t="s">
        <v>3646</v>
      </c>
    </row>
    <row r="1552" spans="2:8" ht="17.399999999999999" customHeight="1" x14ac:dyDescent="0.25">
      <c r="B1552" s="11" t="s">
        <v>1995</v>
      </c>
      <c r="C1552" s="11">
        <v>6.1</v>
      </c>
      <c r="D1552" s="11"/>
      <c r="E1552" t="s">
        <v>1996</v>
      </c>
      <c r="F1552" t="str">
        <f t="shared" si="24"/>
        <v>UN 2322 / 6.1 /  / Trichlorobutene</v>
      </c>
      <c r="H1552" t="s">
        <v>3646</v>
      </c>
    </row>
    <row r="1553" spans="2:8" ht="17.399999999999999" customHeight="1" x14ac:dyDescent="0.25">
      <c r="B1553" s="11" t="s">
        <v>1997</v>
      </c>
      <c r="C1553" s="11">
        <v>3</v>
      </c>
      <c r="D1553" s="11"/>
      <c r="E1553" t="s">
        <v>1998</v>
      </c>
      <c r="F1553" t="str">
        <f t="shared" si="24"/>
        <v>UN 2323 / 3 /  / Triethyl phosphite</v>
      </c>
      <c r="H1553" t="s">
        <v>3646</v>
      </c>
    </row>
    <row r="1554" spans="2:8" ht="17.399999999999999" customHeight="1" x14ac:dyDescent="0.25">
      <c r="B1554" s="11" t="s">
        <v>1999</v>
      </c>
      <c r="C1554" s="11">
        <v>3</v>
      </c>
      <c r="D1554" s="11"/>
      <c r="E1554" t="s">
        <v>2000</v>
      </c>
      <c r="F1554" t="str">
        <f t="shared" si="24"/>
        <v>UN 2324 / 3 /  / Triisobutylene</v>
      </c>
      <c r="H1554" t="s">
        <v>3646</v>
      </c>
    </row>
    <row r="1555" spans="2:8" ht="17.399999999999999" customHeight="1" x14ac:dyDescent="0.25">
      <c r="B1555" s="11" t="s">
        <v>2001</v>
      </c>
      <c r="C1555" s="11">
        <v>3</v>
      </c>
      <c r="D1555" s="11"/>
      <c r="E1555" t="s">
        <v>4231</v>
      </c>
      <c r="F1555" t="str">
        <f t="shared" si="24"/>
        <v>UN 2325 / 3 /  / 1,3,5-Trimethylbenzene</v>
      </c>
      <c r="H1555" t="s">
        <v>3646</v>
      </c>
    </row>
    <row r="1556" spans="2:8" ht="17.399999999999999" customHeight="1" x14ac:dyDescent="0.25">
      <c r="B1556" s="11" t="s">
        <v>2002</v>
      </c>
      <c r="C1556" s="11">
        <v>8</v>
      </c>
      <c r="D1556" s="11"/>
      <c r="E1556" t="s">
        <v>2003</v>
      </c>
      <c r="F1556" t="str">
        <f t="shared" si="24"/>
        <v>UN 2326 / 8 /  / Trimethylcyclohexylamine</v>
      </c>
      <c r="H1556" t="s">
        <v>3646</v>
      </c>
    </row>
    <row r="1557" spans="2:8" ht="17.399999999999999" customHeight="1" x14ac:dyDescent="0.25">
      <c r="B1557" s="11" t="s">
        <v>2004</v>
      </c>
      <c r="C1557" s="11">
        <v>8</v>
      </c>
      <c r="D1557" s="11"/>
      <c r="E1557" t="s">
        <v>4232</v>
      </c>
      <c r="F1557" t="str">
        <f t="shared" si="24"/>
        <v>UN 2327 / 8 /  / Trimethylhexamethylenediamines</v>
      </c>
      <c r="H1557" t="s">
        <v>3646</v>
      </c>
    </row>
    <row r="1558" spans="2:8" ht="17.399999999999999" customHeight="1" x14ac:dyDescent="0.25">
      <c r="B1558" s="11" t="s">
        <v>2005</v>
      </c>
      <c r="C1558" s="11">
        <v>6.1</v>
      </c>
      <c r="D1558" s="11"/>
      <c r="E1558" t="s">
        <v>2006</v>
      </c>
      <c r="F1558" t="str">
        <f t="shared" si="24"/>
        <v>UN 2328 / 6.1 /  / Trimethylhexamethylene diisocyanate</v>
      </c>
      <c r="H1558" t="s">
        <v>3646</v>
      </c>
    </row>
    <row r="1559" spans="2:8" ht="17.399999999999999" customHeight="1" x14ac:dyDescent="0.25">
      <c r="B1559" s="11" t="s">
        <v>2007</v>
      </c>
      <c r="C1559" s="11">
        <v>3</v>
      </c>
      <c r="D1559" s="11"/>
      <c r="E1559" t="s">
        <v>2008</v>
      </c>
      <c r="F1559" t="str">
        <f t="shared" si="24"/>
        <v>UN 2329 / 3 /  / Trimethyl phosphite</v>
      </c>
      <c r="H1559" t="s">
        <v>3646</v>
      </c>
    </row>
    <row r="1560" spans="2:8" ht="17.399999999999999" customHeight="1" x14ac:dyDescent="0.25">
      <c r="B1560" s="11" t="s">
        <v>2009</v>
      </c>
      <c r="C1560" s="11">
        <v>3</v>
      </c>
      <c r="D1560" s="11"/>
      <c r="E1560" t="s">
        <v>2010</v>
      </c>
      <c r="F1560" t="str">
        <f t="shared" si="24"/>
        <v>UN 2330 / 3 /  / Undecane</v>
      </c>
      <c r="H1560" t="s">
        <v>3646</v>
      </c>
    </row>
    <row r="1561" spans="2:8" ht="17.399999999999999" customHeight="1" x14ac:dyDescent="0.25">
      <c r="B1561" s="11" t="s">
        <v>2011</v>
      </c>
      <c r="C1561" s="11">
        <v>8</v>
      </c>
      <c r="D1561" s="11"/>
      <c r="E1561" t="s">
        <v>2012</v>
      </c>
      <c r="F1561" t="str">
        <f t="shared" si="24"/>
        <v>UN 2331 / 8 /  / Zinc chloride, anhydrous</v>
      </c>
      <c r="H1561" t="s">
        <v>3646</v>
      </c>
    </row>
    <row r="1562" spans="2:8" ht="17.399999999999999" customHeight="1" x14ac:dyDescent="0.25">
      <c r="B1562" s="11" t="s">
        <v>2013</v>
      </c>
      <c r="C1562" s="11">
        <v>3</v>
      </c>
      <c r="D1562" s="11"/>
      <c r="E1562" t="s">
        <v>2014</v>
      </c>
      <c r="F1562" t="str">
        <f t="shared" si="24"/>
        <v>UN 2332 / 3 /  / Acetaldehyde oxime</v>
      </c>
      <c r="H1562" t="s">
        <v>3646</v>
      </c>
    </row>
    <row r="1563" spans="2:8" ht="17.399999999999999" customHeight="1" x14ac:dyDescent="0.25">
      <c r="B1563" s="11" t="s">
        <v>2015</v>
      </c>
      <c r="C1563" s="11">
        <v>3</v>
      </c>
      <c r="D1563" s="11">
        <v>6.1</v>
      </c>
      <c r="E1563" t="s">
        <v>2016</v>
      </c>
      <c r="F1563" t="str">
        <f t="shared" si="24"/>
        <v>UN 2333 / 3 / 6.1 / Allyl acetate</v>
      </c>
      <c r="H1563" t="s">
        <v>3646</v>
      </c>
    </row>
    <row r="1564" spans="2:8" ht="17.399999999999999" customHeight="1" x14ac:dyDescent="0.25">
      <c r="B1564" s="11" t="s">
        <v>2017</v>
      </c>
      <c r="C1564" s="11">
        <v>6.1</v>
      </c>
      <c r="D1564" s="11">
        <v>3</v>
      </c>
      <c r="E1564" t="s">
        <v>2018</v>
      </c>
      <c r="F1564" t="str">
        <f t="shared" si="24"/>
        <v>UN 2334 / 6.1 / 3 / Allylamine</v>
      </c>
      <c r="H1564" t="s">
        <v>3646</v>
      </c>
    </row>
    <row r="1565" spans="2:8" ht="17.399999999999999" customHeight="1" x14ac:dyDescent="0.25">
      <c r="B1565" s="11" t="s">
        <v>2019</v>
      </c>
      <c r="C1565" s="11">
        <v>3</v>
      </c>
      <c r="D1565" s="11">
        <v>6.1</v>
      </c>
      <c r="E1565" t="s">
        <v>2020</v>
      </c>
      <c r="F1565" t="str">
        <f t="shared" si="24"/>
        <v>UN 2335 / 3 / 6.1 / Allyl ethyl ether</v>
      </c>
      <c r="H1565" t="s">
        <v>3646</v>
      </c>
    </row>
    <row r="1566" spans="2:8" ht="17.399999999999999" customHeight="1" x14ac:dyDescent="0.25">
      <c r="B1566" s="11" t="s">
        <v>2021</v>
      </c>
      <c r="C1566" s="11">
        <v>3</v>
      </c>
      <c r="D1566" s="11">
        <v>6.1</v>
      </c>
      <c r="E1566" t="s">
        <v>2022</v>
      </c>
      <c r="F1566" t="str">
        <f t="shared" si="24"/>
        <v>UN 2336 / 3 / 6.1 / Allyl formate</v>
      </c>
      <c r="H1566" t="s">
        <v>3646</v>
      </c>
    </row>
    <row r="1567" spans="2:8" ht="17.399999999999999" customHeight="1" x14ac:dyDescent="0.25">
      <c r="B1567" s="11" t="s">
        <v>2023</v>
      </c>
      <c r="C1567" s="11">
        <v>6.1</v>
      </c>
      <c r="D1567" s="11">
        <v>3</v>
      </c>
      <c r="E1567" t="s">
        <v>2024</v>
      </c>
      <c r="F1567" t="str">
        <f t="shared" si="24"/>
        <v>UN 2337 / 6.1 / 3 / Phenyl mercaptan</v>
      </c>
      <c r="H1567" t="s">
        <v>3646</v>
      </c>
    </row>
    <row r="1568" spans="2:8" ht="17.399999999999999" customHeight="1" x14ac:dyDescent="0.25">
      <c r="B1568" s="11" t="s">
        <v>2025</v>
      </c>
      <c r="C1568" s="11">
        <v>3</v>
      </c>
      <c r="D1568" s="11"/>
      <c r="E1568" t="s">
        <v>2026</v>
      </c>
      <c r="F1568" t="str">
        <f t="shared" si="24"/>
        <v>UN 2338 / 3 /  / Benzotrifluoride</v>
      </c>
      <c r="H1568" t="s">
        <v>3646</v>
      </c>
    </row>
    <row r="1569" spans="2:8" ht="17.399999999999999" customHeight="1" x14ac:dyDescent="0.25">
      <c r="B1569" s="11" t="s">
        <v>2027</v>
      </c>
      <c r="C1569" s="11">
        <v>3</v>
      </c>
      <c r="D1569" s="11"/>
      <c r="E1569" t="s">
        <v>2028</v>
      </c>
      <c r="F1569" t="str">
        <f t="shared" si="24"/>
        <v>UN 2339 / 3 /  / 2-Bromobutane</v>
      </c>
      <c r="H1569" t="s">
        <v>3646</v>
      </c>
    </row>
    <row r="1570" spans="2:8" ht="17.399999999999999" customHeight="1" x14ac:dyDescent="0.25">
      <c r="B1570" s="11" t="s">
        <v>2029</v>
      </c>
      <c r="C1570" s="11">
        <v>3</v>
      </c>
      <c r="D1570" s="11"/>
      <c r="E1570" t="s">
        <v>2030</v>
      </c>
      <c r="F1570" t="str">
        <f t="shared" si="24"/>
        <v>UN 2340 / 3 /  / 2-Bromoethyl ethyl ether</v>
      </c>
      <c r="H1570" t="s">
        <v>3646</v>
      </c>
    </row>
    <row r="1571" spans="2:8" ht="17.399999999999999" customHeight="1" x14ac:dyDescent="0.25">
      <c r="B1571" s="11" t="s">
        <v>2031</v>
      </c>
      <c r="C1571" s="11">
        <v>3</v>
      </c>
      <c r="D1571" s="11"/>
      <c r="E1571" t="s">
        <v>2032</v>
      </c>
      <c r="F1571" t="str">
        <f t="shared" si="24"/>
        <v>UN 2341 / 3 /  / 1-Bromo-3-methylbutane</v>
      </c>
      <c r="H1571" t="s">
        <v>3646</v>
      </c>
    </row>
    <row r="1572" spans="2:8" ht="17.399999999999999" customHeight="1" x14ac:dyDescent="0.25">
      <c r="B1572" s="11" t="s">
        <v>2033</v>
      </c>
      <c r="C1572" s="11">
        <v>3</v>
      </c>
      <c r="D1572" s="11"/>
      <c r="E1572" t="s">
        <v>2034</v>
      </c>
      <c r="F1572" t="str">
        <f t="shared" si="24"/>
        <v>UN 2342 / 3 /  / Bromomethylpropanes</v>
      </c>
      <c r="H1572" t="s">
        <v>3646</v>
      </c>
    </row>
    <row r="1573" spans="2:8" ht="17.399999999999999" customHeight="1" x14ac:dyDescent="0.25">
      <c r="B1573" s="11" t="s">
        <v>2035</v>
      </c>
      <c r="C1573" s="11">
        <v>3</v>
      </c>
      <c r="D1573" s="11"/>
      <c r="E1573" t="s">
        <v>2036</v>
      </c>
      <c r="F1573" t="str">
        <f t="shared" si="24"/>
        <v>UN 2343 / 3 /  / 2-Bromopentane</v>
      </c>
      <c r="H1573" t="s">
        <v>3646</v>
      </c>
    </row>
    <row r="1574" spans="2:8" ht="17.399999999999999" customHeight="1" x14ac:dyDescent="0.25">
      <c r="B1574" s="11" t="s">
        <v>2037</v>
      </c>
      <c r="C1574" s="11">
        <v>3</v>
      </c>
      <c r="D1574" s="11"/>
      <c r="E1574" t="s">
        <v>2038</v>
      </c>
      <c r="F1574" t="str">
        <f t="shared" si="24"/>
        <v>UN 2344 / 3 /  / Bromopropanes</v>
      </c>
      <c r="H1574" t="s">
        <v>3646</v>
      </c>
    </row>
    <row r="1575" spans="2:8" ht="17.399999999999999" customHeight="1" x14ac:dyDescent="0.25">
      <c r="B1575" s="11" t="s">
        <v>2039</v>
      </c>
      <c r="C1575" s="11">
        <v>3</v>
      </c>
      <c r="D1575" s="11"/>
      <c r="E1575" t="s">
        <v>2040</v>
      </c>
      <c r="F1575" t="str">
        <f t="shared" si="24"/>
        <v>UN 2345 / 3 /  / 3-Bromopropyne</v>
      </c>
      <c r="H1575" t="s">
        <v>3646</v>
      </c>
    </row>
    <row r="1576" spans="2:8" ht="17.399999999999999" customHeight="1" x14ac:dyDescent="0.25">
      <c r="B1576" s="11" t="s">
        <v>2041</v>
      </c>
      <c r="C1576" s="11">
        <v>3</v>
      </c>
      <c r="D1576" s="11"/>
      <c r="E1576" t="s">
        <v>2042</v>
      </c>
      <c r="F1576" t="str">
        <f t="shared" si="24"/>
        <v>UN 2346 / 3 /  / Butanedione</v>
      </c>
      <c r="H1576" t="s">
        <v>3646</v>
      </c>
    </row>
    <row r="1577" spans="2:8" ht="17.399999999999999" customHeight="1" x14ac:dyDescent="0.25">
      <c r="B1577" s="11" t="s">
        <v>2043</v>
      </c>
      <c r="C1577" s="11">
        <v>3</v>
      </c>
      <c r="D1577" s="11"/>
      <c r="E1577" t="s">
        <v>4233</v>
      </c>
      <c r="F1577" t="str">
        <f t="shared" si="24"/>
        <v>UN 2347 / 3 /  / Butyl mercaptan</v>
      </c>
      <c r="H1577" t="s">
        <v>3646</v>
      </c>
    </row>
    <row r="1578" spans="2:8" ht="17.399999999999999" customHeight="1" x14ac:dyDescent="0.25">
      <c r="B1578" s="11" t="s">
        <v>2044</v>
      </c>
      <c r="C1578" s="11">
        <v>3</v>
      </c>
      <c r="D1578" s="11"/>
      <c r="E1578" t="s">
        <v>3597</v>
      </c>
      <c r="F1578" t="str">
        <f t="shared" si="24"/>
        <v>UN 2348 / 3 /  / Butyl acrylates, stabilized</v>
      </c>
      <c r="H1578" t="s">
        <v>3646</v>
      </c>
    </row>
    <row r="1579" spans="2:8" ht="17.399999999999999" customHeight="1" x14ac:dyDescent="0.25">
      <c r="B1579" s="11" t="s">
        <v>2045</v>
      </c>
      <c r="C1579" s="11">
        <v>3</v>
      </c>
      <c r="D1579" s="11"/>
      <c r="E1579" t="s">
        <v>2046</v>
      </c>
      <c r="F1579" t="str">
        <f t="shared" si="24"/>
        <v>UN 2350 / 3 /  / Butyl methyl ether</v>
      </c>
      <c r="H1579" t="s">
        <v>3646</v>
      </c>
    </row>
    <row r="1580" spans="2:8" ht="17.399999999999999" customHeight="1" x14ac:dyDescent="0.25">
      <c r="B1580" s="11" t="s">
        <v>2047</v>
      </c>
      <c r="C1580" s="11">
        <v>3</v>
      </c>
      <c r="D1580" s="11"/>
      <c r="E1580" t="s">
        <v>2048</v>
      </c>
      <c r="F1580" t="str">
        <f t="shared" si="24"/>
        <v>UN 2351 / 3 /  / Butyl nitrites</v>
      </c>
      <c r="H1580" t="s">
        <v>3646</v>
      </c>
    </row>
    <row r="1581" spans="2:8" ht="17.399999999999999" customHeight="1" x14ac:dyDescent="0.25">
      <c r="B1581" s="11" t="s">
        <v>2049</v>
      </c>
      <c r="C1581" s="11">
        <v>3</v>
      </c>
      <c r="D1581" s="11"/>
      <c r="E1581" t="s">
        <v>3598</v>
      </c>
      <c r="F1581" t="str">
        <f t="shared" si="24"/>
        <v>UN 2352 / 3 /  / Butyl vinyl ether, stabilized</v>
      </c>
      <c r="H1581" t="s">
        <v>3646</v>
      </c>
    </row>
    <row r="1582" spans="2:8" ht="17.399999999999999" customHeight="1" x14ac:dyDescent="0.25">
      <c r="B1582" s="11" t="s">
        <v>2050</v>
      </c>
      <c r="C1582" s="11">
        <v>3</v>
      </c>
      <c r="D1582" s="11">
        <v>8</v>
      </c>
      <c r="E1582" t="s">
        <v>2051</v>
      </c>
      <c r="F1582" t="str">
        <f t="shared" si="24"/>
        <v>UN 2353 / 3 / 8 / Butyryl chloride</v>
      </c>
      <c r="H1582" t="s">
        <v>3646</v>
      </c>
    </row>
    <row r="1583" spans="2:8" ht="17.399999999999999" customHeight="1" x14ac:dyDescent="0.25">
      <c r="B1583" s="11" t="s">
        <v>2052</v>
      </c>
      <c r="C1583" s="11">
        <v>3</v>
      </c>
      <c r="D1583" s="11">
        <v>6.1</v>
      </c>
      <c r="E1583" t="s">
        <v>2053</v>
      </c>
      <c r="F1583" t="str">
        <f t="shared" si="24"/>
        <v>UN 2354 / 3 / 6.1 / Chloromethyl ethyl ether</v>
      </c>
      <c r="H1583" t="s">
        <v>3646</v>
      </c>
    </row>
    <row r="1584" spans="2:8" ht="17.399999999999999" customHeight="1" x14ac:dyDescent="0.25">
      <c r="B1584" s="11" t="s">
        <v>2054</v>
      </c>
      <c r="C1584" s="11">
        <v>3</v>
      </c>
      <c r="D1584" s="11"/>
      <c r="E1584" t="s">
        <v>2055</v>
      </c>
      <c r="F1584" t="str">
        <f t="shared" si="24"/>
        <v>UN 2356 / 3 /  / 2-Chloropropane</v>
      </c>
      <c r="H1584" t="s">
        <v>3646</v>
      </c>
    </row>
    <row r="1585" spans="2:8" ht="17.399999999999999" customHeight="1" x14ac:dyDescent="0.25">
      <c r="B1585" s="11" t="s">
        <v>2056</v>
      </c>
      <c r="C1585" s="11">
        <v>8</v>
      </c>
      <c r="D1585" s="11">
        <v>3</v>
      </c>
      <c r="E1585" t="s">
        <v>2057</v>
      </c>
      <c r="F1585" t="str">
        <f t="shared" si="24"/>
        <v>UN 2357 / 8 / 3 / Cyclohexylamine</v>
      </c>
      <c r="H1585" t="s">
        <v>3646</v>
      </c>
    </row>
    <row r="1586" spans="2:8" ht="17.399999999999999" customHeight="1" x14ac:dyDescent="0.25">
      <c r="B1586" s="11" t="s">
        <v>2058</v>
      </c>
      <c r="C1586" s="11">
        <v>3</v>
      </c>
      <c r="D1586" s="11"/>
      <c r="E1586" t="s">
        <v>2059</v>
      </c>
      <c r="F1586" t="str">
        <f t="shared" si="24"/>
        <v>UN 2358 / 3 /  / Cyclooctatetraene</v>
      </c>
      <c r="H1586" t="s">
        <v>3646</v>
      </c>
    </row>
    <row r="1587" spans="2:8" ht="17.399999999999999" customHeight="1" x14ac:dyDescent="0.25">
      <c r="B1587" s="11" t="s">
        <v>2060</v>
      </c>
      <c r="C1587" s="11">
        <v>3</v>
      </c>
      <c r="D1587" s="11" t="s">
        <v>1641</v>
      </c>
      <c r="E1587" t="s">
        <v>2061</v>
      </c>
      <c r="F1587" t="str">
        <f t="shared" si="24"/>
        <v>UN 2359 / 3 / 6.1, 8 / Diallylamine</v>
      </c>
      <c r="H1587" t="s">
        <v>3646</v>
      </c>
    </row>
    <row r="1588" spans="2:8" ht="17.399999999999999" customHeight="1" x14ac:dyDescent="0.25">
      <c r="B1588" s="11" t="s">
        <v>2062</v>
      </c>
      <c r="C1588" s="11">
        <v>3</v>
      </c>
      <c r="D1588" s="11">
        <v>6.1</v>
      </c>
      <c r="E1588" t="s">
        <v>4234</v>
      </c>
      <c r="F1588" t="str">
        <f t="shared" si="24"/>
        <v>UN 2360 / 3 / 6.1 / Diallyl ether</v>
      </c>
      <c r="H1588" t="s">
        <v>3646</v>
      </c>
    </row>
    <row r="1589" spans="2:8" ht="17.399999999999999" customHeight="1" x14ac:dyDescent="0.25">
      <c r="B1589" s="11" t="s">
        <v>2063</v>
      </c>
      <c r="C1589" s="11">
        <v>3</v>
      </c>
      <c r="D1589" s="11">
        <v>8</v>
      </c>
      <c r="E1589" t="s">
        <v>2064</v>
      </c>
      <c r="F1589" t="str">
        <f t="shared" si="24"/>
        <v>UN 2361 / 3 / 8 / Diisobutylamine</v>
      </c>
      <c r="H1589" t="s">
        <v>3646</v>
      </c>
    </row>
    <row r="1590" spans="2:8" ht="17.399999999999999" customHeight="1" x14ac:dyDescent="0.25">
      <c r="B1590" s="11" t="s">
        <v>2065</v>
      </c>
      <c r="C1590" s="11">
        <v>3</v>
      </c>
      <c r="D1590" s="11"/>
      <c r="E1590" t="s">
        <v>2066</v>
      </c>
      <c r="F1590" t="str">
        <f t="shared" si="24"/>
        <v>UN 2362 / 3 /  / 1,1-Dichloroethane</v>
      </c>
      <c r="H1590" t="s">
        <v>3646</v>
      </c>
    </row>
    <row r="1591" spans="2:8" ht="17.399999999999999" customHeight="1" x14ac:dyDescent="0.25">
      <c r="B1591" s="11" t="s">
        <v>2067</v>
      </c>
      <c r="C1591" s="11">
        <v>3</v>
      </c>
      <c r="D1591" s="11"/>
      <c r="E1591" t="s">
        <v>2068</v>
      </c>
      <c r="F1591" t="str">
        <f t="shared" si="24"/>
        <v>UN 2363 / 3 /  / Ethyl mercaptan</v>
      </c>
      <c r="H1591" t="s">
        <v>3646</v>
      </c>
    </row>
    <row r="1592" spans="2:8" ht="17.399999999999999" customHeight="1" x14ac:dyDescent="0.25">
      <c r="B1592" s="11" t="s">
        <v>2069</v>
      </c>
      <c r="C1592" s="11">
        <v>3</v>
      </c>
      <c r="D1592" s="11"/>
      <c r="E1592" t="s">
        <v>2070</v>
      </c>
      <c r="F1592" t="str">
        <f t="shared" si="24"/>
        <v>UN 2364 / 3 /  / n-Propylbenzene</v>
      </c>
      <c r="H1592" t="s">
        <v>3646</v>
      </c>
    </row>
    <row r="1593" spans="2:8" ht="17.399999999999999" customHeight="1" x14ac:dyDescent="0.25">
      <c r="B1593" s="11" t="s">
        <v>2071</v>
      </c>
      <c r="C1593" s="11">
        <v>3</v>
      </c>
      <c r="D1593" s="11"/>
      <c r="E1593" t="s">
        <v>2072</v>
      </c>
      <c r="F1593" t="str">
        <f t="shared" si="24"/>
        <v>UN 2366 / 3 /  / Diethyl carbonate</v>
      </c>
      <c r="H1593" t="s">
        <v>3646</v>
      </c>
    </row>
    <row r="1594" spans="2:8" ht="17.399999999999999" customHeight="1" x14ac:dyDescent="0.25">
      <c r="B1594" s="11" t="s">
        <v>2073</v>
      </c>
      <c r="C1594" s="11">
        <v>3</v>
      </c>
      <c r="D1594" s="11"/>
      <c r="E1594" t="s">
        <v>2074</v>
      </c>
      <c r="F1594" t="str">
        <f t="shared" si="24"/>
        <v>UN 2367 / 3 /  / alpha-Methylvaleraldehyde</v>
      </c>
      <c r="H1594" t="s">
        <v>3646</v>
      </c>
    </row>
    <row r="1595" spans="2:8" ht="17.399999999999999" customHeight="1" x14ac:dyDescent="0.25">
      <c r="B1595" s="11" t="s">
        <v>2075</v>
      </c>
      <c r="C1595" s="11">
        <v>3</v>
      </c>
      <c r="D1595" s="11"/>
      <c r="E1595" t="s">
        <v>2076</v>
      </c>
      <c r="F1595" t="str">
        <f t="shared" si="24"/>
        <v>UN 2368 / 3 /  / alpha-Pinene</v>
      </c>
      <c r="H1595" t="s">
        <v>3646</v>
      </c>
    </row>
    <row r="1596" spans="2:8" ht="17.399999999999999" customHeight="1" x14ac:dyDescent="0.25">
      <c r="B1596" s="11" t="s">
        <v>2077</v>
      </c>
      <c r="C1596" s="11">
        <v>3</v>
      </c>
      <c r="D1596" s="11"/>
      <c r="E1596" t="s">
        <v>2078</v>
      </c>
      <c r="F1596" t="str">
        <f t="shared" si="24"/>
        <v>UN 2370 / 3 /  / 1-Hexene</v>
      </c>
      <c r="H1596" t="s">
        <v>3646</v>
      </c>
    </row>
    <row r="1597" spans="2:8" ht="17.399999999999999" customHeight="1" x14ac:dyDescent="0.25">
      <c r="B1597" s="11" t="s">
        <v>2079</v>
      </c>
      <c r="C1597" s="11">
        <v>3</v>
      </c>
      <c r="D1597" s="11"/>
      <c r="E1597" t="s">
        <v>2080</v>
      </c>
      <c r="F1597" t="str">
        <f t="shared" si="24"/>
        <v>UN 2371 / 3 /  / Isopentenes</v>
      </c>
      <c r="H1597" t="s">
        <v>3646</v>
      </c>
    </row>
    <row r="1598" spans="2:8" ht="17.399999999999999" customHeight="1" x14ac:dyDescent="0.25">
      <c r="B1598" s="11" t="s">
        <v>2081</v>
      </c>
      <c r="C1598" s="11">
        <v>3</v>
      </c>
      <c r="D1598" s="11"/>
      <c r="E1598" t="s">
        <v>4235</v>
      </c>
      <c r="F1598" t="str">
        <f t="shared" si="24"/>
        <v>UN 2372 / 3 /  / 1,2-Di-(dimethylamino) ethane</v>
      </c>
      <c r="H1598" t="s">
        <v>3646</v>
      </c>
    </row>
    <row r="1599" spans="2:8" ht="17.399999999999999" customHeight="1" x14ac:dyDescent="0.25">
      <c r="B1599" s="11" t="s">
        <v>2082</v>
      </c>
      <c r="C1599" s="11">
        <v>3</v>
      </c>
      <c r="D1599" s="11"/>
      <c r="E1599" t="s">
        <v>2083</v>
      </c>
      <c r="F1599" t="str">
        <f t="shared" si="24"/>
        <v>UN 2373 / 3 /  / Diethoxymethane</v>
      </c>
      <c r="H1599" t="s">
        <v>3646</v>
      </c>
    </row>
    <row r="1600" spans="2:8" ht="17.399999999999999" customHeight="1" x14ac:dyDescent="0.25">
      <c r="B1600" s="11" t="s">
        <v>2084</v>
      </c>
      <c r="C1600" s="11">
        <v>3</v>
      </c>
      <c r="D1600" s="11"/>
      <c r="E1600" t="s">
        <v>2085</v>
      </c>
      <c r="F1600" t="str">
        <f t="shared" si="24"/>
        <v>UN 2374 / 3 /  / 3,3-Diethoxypropene</v>
      </c>
      <c r="H1600" t="s">
        <v>3646</v>
      </c>
    </row>
    <row r="1601" spans="2:8" ht="17.399999999999999" customHeight="1" x14ac:dyDescent="0.25">
      <c r="B1601" s="11" t="s">
        <v>2086</v>
      </c>
      <c r="C1601" s="11">
        <v>3</v>
      </c>
      <c r="D1601" s="11"/>
      <c r="E1601" t="s">
        <v>4236</v>
      </c>
      <c r="F1601" t="str">
        <f t="shared" si="24"/>
        <v>UN 2375 / 3 /  / Diethyl sulphide</v>
      </c>
      <c r="H1601" t="s">
        <v>3646</v>
      </c>
    </row>
    <row r="1602" spans="2:8" ht="17.399999999999999" customHeight="1" x14ac:dyDescent="0.25">
      <c r="B1602" s="11" t="s">
        <v>2087</v>
      </c>
      <c r="C1602" s="11">
        <v>3</v>
      </c>
      <c r="D1602" s="11"/>
      <c r="E1602" t="s">
        <v>2088</v>
      </c>
      <c r="F1602" t="str">
        <f t="shared" si="24"/>
        <v>UN 2376 / 3 /  / 2,3-Dihydropyran</v>
      </c>
      <c r="H1602" t="s">
        <v>3646</v>
      </c>
    </row>
    <row r="1603" spans="2:8" ht="17.399999999999999" customHeight="1" x14ac:dyDescent="0.25">
      <c r="B1603" s="11" t="s">
        <v>2089</v>
      </c>
      <c r="C1603" s="11">
        <v>3</v>
      </c>
      <c r="D1603" s="11"/>
      <c r="E1603" t="s">
        <v>2090</v>
      </c>
      <c r="F1603" t="str">
        <f t="shared" ref="F1603:F1666" si="25">_xlfn.TEXTJOIN(" / ",FALSE,B1603:E1603)</f>
        <v>UN 2377 / 3 /  / 1,1-Dimethoxyethane</v>
      </c>
      <c r="H1603" t="s">
        <v>3646</v>
      </c>
    </row>
    <row r="1604" spans="2:8" ht="17.399999999999999" customHeight="1" x14ac:dyDescent="0.25">
      <c r="B1604" s="11" t="s">
        <v>2091</v>
      </c>
      <c r="C1604" s="11">
        <v>3</v>
      </c>
      <c r="D1604" s="11">
        <v>6.1</v>
      </c>
      <c r="E1604" t="s">
        <v>2092</v>
      </c>
      <c r="F1604" t="str">
        <f t="shared" si="25"/>
        <v>UN 2378 / 3 / 6.1 / 2-Dimethylaminoacetonitrile</v>
      </c>
    </row>
    <row r="1605" spans="2:8" ht="17.399999999999999" customHeight="1" x14ac:dyDescent="0.25">
      <c r="B1605" s="11" t="s">
        <v>2093</v>
      </c>
      <c r="C1605" s="11">
        <v>3</v>
      </c>
      <c r="D1605" s="11">
        <v>8</v>
      </c>
      <c r="E1605" t="s">
        <v>2094</v>
      </c>
      <c r="F1605" t="str">
        <f t="shared" si="25"/>
        <v>UN 2379 / 3 / 8 / 1,3-Dimethylbutylamine</v>
      </c>
      <c r="H1605" t="s">
        <v>3646</v>
      </c>
    </row>
    <row r="1606" spans="2:8" ht="17.399999999999999" customHeight="1" x14ac:dyDescent="0.25">
      <c r="B1606" s="11" t="s">
        <v>2095</v>
      </c>
      <c r="C1606" s="11">
        <v>3</v>
      </c>
      <c r="D1606" s="11"/>
      <c r="E1606" t="s">
        <v>2096</v>
      </c>
      <c r="F1606" t="str">
        <f t="shared" si="25"/>
        <v>UN 2380 / 3 /  / Dimethyldiethoxysilane</v>
      </c>
      <c r="H1606" t="s">
        <v>3646</v>
      </c>
    </row>
    <row r="1607" spans="2:8" ht="17.399999999999999" customHeight="1" x14ac:dyDescent="0.25">
      <c r="B1607" s="11" t="s">
        <v>2097</v>
      </c>
      <c r="C1607" s="11">
        <v>3</v>
      </c>
      <c r="D1607" s="11">
        <v>3.1</v>
      </c>
      <c r="E1607" t="s">
        <v>3555</v>
      </c>
      <c r="F1607" t="str">
        <f t="shared" si="25"/>
        <v>UN 2381 / 3 / 3.1 / Dimethyl disulphide</v>
      </c>
      <c r="H1607" t="s">
        <v>3646</v>
      </c>
    </row>
    <row r="1608" spans="2:8" ht="17.399999999999999" customHeight="1" x14ac:dyDescent="0.25">
      <c r="B1608" s="11" t="s">
        <v>2098</v>
      </c>
      <c r="C1608" s="11">
        <v>6.1</v>
      </c>
      <c r="D1608" s="11">
        <v>3</v>
      </c>
      <c r="E1608" t="s">
        <v>2099</v>
      </c>
      <c r="F1608" t="str">
        <f t="shared" si="25"/>
        <v>UN 2382 / 6.1 / 3 / Dimethylhydrazine, symmetrical</v>
      </c>
      <c r="H1608" t="s">
        <v>3646</v>
      </c>
    </row>
    <row r="1609" spans="2:8" ht="17.399999999999999" customHeight="1" x14ac:dyDescent="0.25">
      <c r="B1609" s="11" t="s">
        <v>2100</v>
      </c>
      <c r="C1609" s="11">
        <v>3</v>
      </c>
      <c r="D1609" s="11">
        <v>8</v>
      </c>
      <c r="E1609" t="s">
        <v>2101</v>
      </c>
      <c r="F1609" t="str">
        <f t="shared" si="25"/>
        <v>UN 2383 / 3 / 8 / Dipropylamine</v>
      </c>
      <c r="H1609" t="s">
        <v>3646</v>
      </c>
    </row>
    <row r="1610" spans="2:8" ht="17.399999999999999" customHeight="1" x14ac:dyDescent="0.25">
      <c r="B1610" s="11" t="s">
        <v>2102</v>
      </c>
      <c r="C1610" s="11">
        <v>3</v>
      </c>
      <c r="D1610" s="11"/>
      <c r="E1610" t="s">
        <v>2103</v>
      </c>
      <c r="F1610" t="str">
        <f t="shared" si="25"/>
        <v>UN 2384 / 3 /  / Di-n-propyl ether</v>
      </c>
      <c r="H1610" t="s">
        <v>3646</v>
      </c>
    </row>
    <row r="1611" spans="2:8" ht="17.399999999999999" customHeight="1" x14ac:dyDescent="0.25">
      <c r="B1611" s="11" t="s">
        <v>2104</v>
      </c>
      <c r="C1611" s="11">
        <v>3</v>
      </c>
      <c r="D1611" s="11"/>
      <c r="E1611" t="s">
        <v>2105</v>
      </c>
      <c r="F1611" t="str">
        <f t="shared" si="25"/>
        <v>UN 2385 / 3 /  / Ethyl isobutyrate</v>
      </c>
      <c r="H1611" t="s">
        <v>3646</v>
      </c>
    </row>
    <row r="1612" spans="2:8" ht="17.399999999999999" customHeight="1" x14ac:dyDescent="0.25">
      <c r="B1612" s="11" t="s">
        <v>2106</v>
      </c>
      <c r="C1612" s="11">
        <v>3</v>
      </c>
      <c r="D1612" s="11">
        <v>8</v>
      </c>
      <c r="E1612" t="s">
        <v>2107</v>
      </c>
      <c r="F1612" t="str">
        <f t="shared" si="25"/>
        <v>UN 2386 / 3 / 8 / 1-Ethylpiperidine</v>
      </c>
      <c r="H1612" t="s">
        <v>3646</v>
      </c>
    </row>
    <row r="1613" spans="2:8" ht="17.399999999999999" customHeight="1" x14ac:dyDescent="0.25">
      <c r="B1613" s="11" t="s">
        <v>2108</v>
      </c>
      <c r="C1613" s="11">
        <v>3</v>
      </c>
      <c r="D1613" s="11"/>
      <c r="E1613" t="s">
        <v>2109</v>
      </c>
      <c r="F1613" t="str">
        <f t="shared" si="25"/>
        <v>UN 2387 / 3 /  / Fluorobenzene</v>
      </c>
      <c r="H1613" t="s">
        <v>3646</v>
      </c>
    </row>
    <row r="1614" spans="2:8" ht="17.399999999999999" customHeight="1" x14ac:dyDescent="0.25">
      <c r="B1614" s="11" t="s">
        <v>2110</v>
      </c>
      <c r="C1614" s="11">
        <v>3</v>
      </c>
      <c r="D1614" s="11"/>
      <c r="E1614" t="s">
        <v>2111</v>
      </c>
      <c r="F1614" t="str">
        <f t="shared" si="25"/>
        <v>UN 2388 / 3 /  / Fluorotoluenes</v>
      </c>
      <c r="H1614" t="s">
        <v>3646</v>
      </c>
    </row>
    <row r="1615" spans="2:8" ht="17.399999999999999" customHeight="1" x14ac:dyDescent="0.25">
      <c r="B1615" s="11" t="s">
        <v>2112</v>
      </c>
      <c r="C1615" s="11">
        <v>3</v>
      </c>
      <c r="D1615" s="11"/>
      <c r="E1615" t="s">
        <v>2113</v>
      </c>
      <c r="F1615" t="str">
        <f t="shared" si="25"/>
        <v>UN 2389 / 3 /  / Furan</v>
      </c>
      <c r="H1615" t="s">
        <v>3646</v>
      </c>
    </row>
    <row r="1616" spans="2:8" ht="17.399999999999999" customHeight="1" x14ac:dyDescent="0.25">
      <c r="B1616" s="11" t="s">
        <v>2114</v>
      </c>
      <c r="C1616" s="11">
        <v>3</v>
      </c>
      <c r="D1616" s="11"/>
      <c r="E1616" t="s">
        <v>2115</v>
      </c>
      <c r="F1616" t="str">
        <f t="shared" si="25"/>
        <v>UN 2390 / 3 /  / 2-Iodobutane</v>
      </c>
      <c r="H1616" t="s">
        <v>3646</v>
      </c>
    </row>
    <row r="1617" spans="2:8" ht="17.399999999999999" customHeight="1" x14ac:dyDescent="0.25">
      <c r="B1617" s="11" t="s">
        <v>2116</v>
      </c>
      <c r="C1617" s="11">
        <v>3</v>
      </c>
      <c r="D1617" s="11"/>
      <c r="E1617" t="s">
        <v>2117</v>
      </c>
      <c r="F1617" t="str">
        <f t="shared" si="25"/>
        <v>UN 2391 / 3 /  / Iodomethylpropanes</v>
      </c>
      <c r="H1617" t="s">
        <v>3646</v>
      </c>
    </row>
    <row r="1618" spans="2:8" ht="17.399999999999999" customHeight="1" x14ac:dyDescent="0.25">
      <c r="B1618" s="11" t="s">
        <v>2118</v>
      </c>
      <c r="C1618" s="11">
        <v>3</v>
      </c>
      <c r="D1618" s="11"/>
      <c r="E1618" t="s">
        <v>2119</v>
      </c>
      <c r="F1618" t="str">
        <f t="shared" si="25"/>
        <v>UN 2392 / 3 /  / Iodopropanes</v>
      </c>
      <c r="H1618" t="s">
        <v>3646</v>
      </c>
    </row>
    <row r="1619" spans="2:8" ht="17.399999999999999" customHeight="1" x14ac:dyDescent="0.25">
      <c r="B1619" s="11" t="s">
        <v>2120</v>
      </c>
      <c r="C1619" s="11">
        <v>3</v>
      </c>
      <c r="D1619" s="11"/>
      <c r="E1619" t="s">
        <v>2121</v>
      </c>
      <c r="F1619" t="str">
        <f t="shared" si="25"/>
        <v>UN 2393 / 3 /  / Isobutyl formate</v>
      </c>
      <c r="H1619" t="s">
        <v>3646</v>
      </c>
    </row>
    <row r="1620" spans="2:8" ht="17.399999999999999" customHeight="1" x14ac:dyDescent="0.25">
      <c r="B1620" s="11" t="s">
        <v>2122</v>
      </c>
      <c r="C1620" s="11">
        <v>3</v>
      </c>
      <c r="D1620" s="11"/>
      <c r="E1620" t="s">
        <v>2123</v>
      </c>
      <c r="F1620" t="str">
        <f t="shared" si="25"/>
        <v>UN 2394 / 3 /  / Isobutyl propionate</v>
      </c>
      <c r="H1620" t="s">
        <v>3646</v>
      </c>
    </row>
    <row r="1621" spans="2:8" ht="17.399999999999999" customHeight="1" x14ac:dyDescent="0.25">
      <c r="B1621" s="11" t="s">
        <v>2124</v>
      </c>
      <c r="C1621" s="11">
        <v>3</v>
      </c>
      <c r="D1621" s="11">
        <v>8</v>
      </c>
      <c r="E1621" t="s">
        <v>2125</v>
      </c>
      <c r="F1621" t="str">
        <f t="shared" si="25"/>
        <v>UN 2395 / 3 / 8 / Isobutyryl chloride</v>
      </c>
      <c r="H1621" t="s">
        <v>3646</v>
      </c>
    </row>
    <row r="1622" spans="2:8" ht="17.399999999999999" customHeight="1" x14ac:dyDescent="0.25">
      <c r="B1622" s="11" t="s">
        <v>2126</v>
      </c>
      <c r="C1622" s="11">
        <v>3</v>
      </c>
      <c r="D1622" s="11">
        <v>6.1</v>
      </c>
      <c r="E1622" t="s">
        <v>3605</v>
      </c>
      <c r="F1622" t="str">
        <f t="shared" si="25"/>
        <v>UN 2396 / 3 / 6.1 / Methacrylaldehyde, stabilized</v>
      </c>
      <c r="H1622" t="s">
        <v>3646</v>
      </c>
    </row>
    <row r="1623" spans="2:8" ht="17.399999999999999" customHeight="1" x14ac:dyDescent="0.25">
      <c r="B1623" s="11" t="s">
        <v>2127</v>
      </c>
      <c r="C1623" s="11">
        <v>3</v>
      </c>
      <c r="D1623" s="11"/>
      <c r="E1623" t="s">
        <v>2128</v>
      </c>
      <c r="F1623" t="str">
        <f t="shared" si="25"/>
        <v>UN 2397 / 3 /  / 3-Methylbutan-2-one</v>
      </c>
      <c r="H1623" t="s">
        <v>3646</v>
      </c>
    </row>
    <row r="1624" spans="2:8" ht="17.399999999999999" customHeight="1" x14ac:dyDescent="0.25">
      <c r="B1624" s="11" t="s">
        <v>2129</v>
      </c>
      <c r="C1624" s="11">
        <v>3</v>
      </c>
      <c r="D1624" s="11"/>
      <c r="E1624" t="s">
        <v>2130</v>
      </c>
      <c r="F1624" t="str">
        <f t="shared" si="25"/>
        <v>UN 2398 / 3 /  / Methyl tert-butyl ether</v>
      </c>
      <c r="H1624" t="s">
        <v>3646</v>
      </c>
    </row>
    <row r="1625" spans="2:8" ht="17.399999999999999" customHeight="1" x14ac:dyDescent="0.25">
      <c r="B1625" s="11" t="s">
        <v>2131</v>
      </c>
      <c r="C1625" s="11">
        <v>3</v>
      </c>
      <c r="D1625" s="11">
        <v>8</v>
      </c>
      <c r="E1625" t="s">
        <v>2132</v>
      </c>
      <c r="F1625" t="str">
        <f t="shared" si="25"/>
        <v>UN 2399 / 3 / 8 / 1-Methylpiperidine</v>
      </c>
      <c r="H1625" t="s">
        <v>3646</v>
      </c>
    </row>
    <row r="1626" spans="2:8" ht="17.399999999999999" customHeight="1" x14ac:dyDescent="0.25">
      <c r="B1626" s="11" t="s">
        <v>2133</v>
      </c>
      <c r="C1626" s="11">
        <v>3</v>
      </c>
      <c r="D1626" s="11"/>
      <c r="E1626" t="s">
        <v>2134</v>
      </c>
      <c r="F1626" t="str">
        <f t="shared" si="25"/>
        <v>UN 2400 / 3 /  / Methyl isovalerate</v>
      </c>
      <c r="H1626" t="s">
        <v>3646</v>
      </c>
    </row>
    <row r="1627" spans="2:8" ht="17.399999999999999" customHeight="1" x14ac:dyDescent="0.25">
      <c r="B1627" s="11" t="s">
        <v>2135</v>
      </c>
      <c r="C1627" s="11">
        <v>8</v>
      </c>
      <c r="D1627" s="11">
        <v>3</v>
      </c>
      <c r="E1627" t="s">
        <v>2136</v>
      </c>
      <c r="F1627" t="str">
        <f t="shared" si="25"/>
        <v>UN 2401 / 8 / 3 / Piperidine</v>
      </c>
      <c r="H1627" t="s">
        <v>3646</v>
      </c>
    </row>
    <row r="1628" spans="2:8" ht="17.399999999999999" customHeight="1" x14ac:dyDescent="0.25">
      <c r="B1628" s="11" t="s">
        <v>2137</v>
      </c>
      <c r="C1628" s="11">
        <v>3</v>
      </c>
      <c r="D1628" s="11"/>
      <c r="E1628" t="s">
        <v>2138</v>
      </c>
      <c r="F1628" t="str">
        <f t="shared" si="25"/>
        <v>UN 2402 / 3 /  / Propanethiols</v>
      </c>
      <c r="H1628" t="s">
        <v>3646</v>
      </c>
    </row>
    <row r="1629" spans="2:8" ht="17.399999999999999" customHeight="1" x14ac:dyDescent="0.25">
      <c r="B1629" s="11" t="s">
        <v>2139</v>
      </c>
      <c r="C1629" s="11">
        <v>3</v>
      </c>
      <c r="D1629" s="11"/>
      <c r="E1629" t="s">
        <v>2140</v>
      </c>
      <c r="F1629" t="str">
        <f t="shared" si="25"/>
        <v>UN 2403 / 3 /  / Isopropenyl acetate</v>
      </c>
      <c r="H1629" t="s">
        <v>3646</v>
      </c>
    </row>
    <row r="1630" spans="2:8" ht="17.399999999999999" customHeight="1" x14ac:dyDescent="0.25">
      <c r="B1630" s="11" t="s">
        <v>2141</v>
      </c>
      <c r="C1630" s="11">
        <v>3</v>
      </c>
      <c r="D1630" s="11">
        <v>6.1</v>
      </c>
      <c r="E1630" t="s">
        <v>2142</v>
      </c>
      <c r="F1630" t="str">
        <f t="shared" si="25"/>
        <v>UN 2404 / 3 / 6.1 / Propionitrile</v>
      </c>
      <c r="H1630" t="s">
        <v>3646</v>
      </c>
    </row>
    <row r="1631" spans="2:8" ht="17.399999999999999" customHeight="1" x14ac:dyDescent="0.25">
      <c r="B1631" s="11" t="s">
        <v>2143</v>
      </c>
      <c r="C1631" s="11">
        <v>3</v>
      </c>
      <c r="D1631" s="11"/>
      <c r="E1631" t="s">
        <v>2144</v>
      </c>
      <c r="F1631" t="str">
        <f t="shared" si="25"/>
        <v>UN 2405 / 3 /  / Isopropyl butyrate</v>
      </c>
      <c r="H1631" t="s">
        <v>3646</v>
      </c>
    </row>
    <row r="1632" spans="2:8" ht="17.399999999999999" customHeight="1" x14ac:dyDescent="0.25">
      <c r="B1632" s="11" t="s">
        <v>2145</v>
      </c>
      <c r="C1632" s="11">
        <v>3</v>
      </c>
      <c r="D1632" s="11"/>
      <c r="E1632" t="s">
        <v>2146</v>
      </c>
      <c r="F1632" t="str">
        <f t="shared" si="25"/>
        <v>UN 2406 / 3 /  / Isopropyl isobutyrate</v>
      </c>
      <c r="H1632" t="s">
        <v>3646</v>
      </c>
    </row>
    <row r="1633" spans="2:8" ht="17.399999999999999" customHeight="1" x14ac:dyDescent="0.25">
      <c r="B1633" s="11" t="s">
        <v>2147</v>
      </c>
      <c r="C1633" s="11">
        <v>6.1</v>
      </c>
      <c r="D1633" s="11" t="s">
        <v>3539</v>
      </c>
      <c r="E1633" t="s">
        <v>2148</v>
      </c>
      <c r="F1633" t="str">
        <f t="shared" si="25"/>
        <v>UN 2407 / 6.1 / 3, 8 / Isopropyl chloroformate</v>
      </c>
      <c r="H1633" t="s">
        <v>3646</v>
      </c>
    </row>
    <row r="1634" spans="2:8" ht="17.399999999999999" customHeight="1" x14ac:dyDescent="0.25">
      <c r="B1634" s="11" t="s">
        <v>2149</v>
      </c>
      <c r="C1634" s="11">
        <v>3</v>
      </c>
      <c r="D1634" s="11"/>
      <c r="E1634" t="s">
        <v>2150</v>
      </c>
      <c r="F1634" t="str">
        <f t="shared" si="25"/>
        <v>UN 2409 / 3 /  / Isopropyl propionate</v>
      </c>
      <c r="H1634" t="s">
        <v>3646</v>
      </c>
    </row>
    <row r="1635" spans="2:8" ht="17.399999999999999" customHeight="1" x14ac:dyDescent="0.25">
      <c r="B1635" s="11" t="s">
        <v>2151</v>
      </c>
      <c r="C1635" s="11">
        <v>3</v>
      </c>
      <c r="D1635" s="11"/>
      <c r="E1635" t="s">
        <v>2152</v>
      </c>
      <c r="F1635" t="str">
        <f t="shared" si="25"/>
        <v>UN 2410 / 3 /  / 1,2,3,6-Tetrahydropyridine</v>
      </c>
      <c r="H1635" t="s">
        <v>3646</v>
      </c>
    </row>
    <row r="1636" spans="2:8" ht="17.399999999999999" customHeight="1" x14ac:dyDescent="0.25">
      <c r="B1636" s="11" t="s">
        <v>2153</v>
      </c>
      <c r="C1636" s="11">
        <v>3</v>
      </c>
      <c r="D1636" s="11">
        <v>6.1</v>
      </c>
      <c r="E1636" t="s">
        <v>2154</v>
      </c>
      <c r="F1636" t="str">
        <f t="shared" si="25"/>
        <v>UN 2411 / 3 / 6.1 / Butyronitrile</v>
      </c>
      <c r="H1636" t="s">
        <v>3646</v>
      </c>
    </row>
    <row r="1637" spans="2:8" ht="17.399999999999999" customHeight="1" x14ac:dyDescent="0.25">
      <c r="B1637" s="11" t="s">
        <v>2155</v>
      </c>
      <c r="C1637" s="11">
        <v>3</v>
      </c>
      <c r="D1637" s="11"/>
      <c r="E1637" t="s">
        <v>2156</v>
      </c>
      <c r="F1637" t="str">
        <f t="shared" si="25"/>
        <v>UN 2412 / 3 /  / Tetrahydrothiophene</v>
      </c>
      <c r="H1637" t="s">
        <v>3646</v>
      </c>
    </row>
    <row r="1638" spans="2:8" ht="17.399999999999999" customHeight="1" x14ac:dyDescent="0.25">
      <c r="B1638" s="11" t="s">
        <v>2157</v>
      </c>
      <c r="C1638" s="11">
        <v>3</v>
      </c>
      <c r="D1638" s="11"/>
      <c r="E1638" t="s">
        <v>4237</v>
      </c>
      <c r="F1638" t="str">
        <f t="shared" si="25"/>
        <v>UN 2413 / 3 /  / Tetrapropyl orthotitanate</v>
      </c>
      <c r="H1638" t="s">
        <v>3646</v>
      </c>
    </row>
    <row r="1639" spans="2:8" ht="17.399999999999999" customHeight="1" x14ac:dyDescent="0.25">
      <c r="B1639" s="11" t="s">
        <v>2158</v>
      </c>
      <c r="C1639" s="11">
        <v>3</v>
      </c>
      <c r="D1639" s="11"/>
      <c r="E1639" t="s">
        <v>2159</v>
      </c>
      <c r="F1639" t="str">
        <f t="shared" si="25"/>
        <v>UN 2414 / 3 /  / Thiophene</v>
      </c>
      <c r="H1639" t="s">
        <v>3646</v>
      </c>
    </row>
    <row r="1640" spans="2:8" ht="17.399999999999999" customHeight="1" x14ac:dyDescent="0.25">
      <c r="B1640" s="11" t="s">
        <v>2160</v>
      </c>
      <c r="C1640" s="11">
        <v>3</v>
      </c>
      <c r="D1640" s="11"/>
      <c r="E1640" t="s">
        <v>2161</v>
      </c>
      <c r="F1640" t="str">
        <f t="shared" si="25"/>
        <v>UN 2416 / 3 /  / Trimethyl borate</v>
      </c>
      <c r="H1640" t="s">
        <v>3646</v>
      </c>
    </row>
    <row r="1641" spans="2:8" ht="17.399999999999999" customHeight="1" x14ac:dyDescent="0.25">
      <c r="B1641" s="11" t="s">
        <v>2162</v>
      </c>
      <c r="C1641" s="11">
        <v>2.2999999999999998</v>
      </c>
      <c r="D1641" s="11">
        <v>8</v>
      </c>
      <c r="E1641" t="s">
        <v>4238</v>
      </c>
      <c r="F1641" t="str">
        <f t="shared" si="25"/>
        <v>UN 2417 / 2.3 / 8 / Carbonyl fluoride</v>
      </c>
      <c r="H1641" t="s">
        <v>3646</v>
      </c>
    </row>
    <row r="1642" spans="2:8" ht="17.399999999999999" customHeight="1" x14ac:dyDescent="0.25">
      <c r="B1642" s="11" t="s">
        <v>2163</v>
      </c>
      <c r="C1642" s="11">
        <v>2.2999999999999998</v>
      </c>
      <c r="D1642" s="11">
        <v>8</v>
      </c>
      <c r="E1642" t="s">
        <v>3570</v>
      </c>
      <c r="F1642" t="str">
        <f t="shared" si="25"/>
        <v>UN 2418 / 2.3 / 8 / Sulphur tetrafluoride</v>
      </c>
      <c r="H1642" t="s">
        <v>3646</v>
      </c>
    </row>
    <row r="1643" spans="2:8" ht="17.399999999999999" customHeight="1" x14ac:dyDescent="0.25">
      <c r="B1643" s="11" t="s">
        <v>2164</v>
      </c>
      <c r="C1643" s="11">
        <v>2.1</v>
      </c>
      <c r="D1643" s="11"/>
      <c r="E1643" t="s">
        <v>2165</v>
      </c>
      <c r="F1643" t="str">
        <f t="shared" si="25"/>
        <v>UN 2419 / 2.1 /  / Bromotrifluoroethylene</v>
      </c>
      <c r="H1643" t="s">
        <v>3646</v>
      </c>
    </row>
    <row r="1644" spans="2:8" ht="17.399999999999999" customHeight="1" x14ac:dyDescent="0.25">
      <c r="B1644" s="11" t="s">
        <v>2166</v>
      </c>
      <c r="C1644" s="11">
        <v>2.2999999999999998</v>
      </c>
      <c r="D1644" s="11">
        <v>8</v>
      </c>
      <c r="E1644" t="s">
        <v>2167</v>
      </c>
      <c r="F1644" t="str">
        <f t="shared" si="25"/>
        <v>UN 2420 / 2.3 / 8 / Hexafluoroacetone</v>
      </c>
      <c r="H1644" t="s">
        <v>3646</v>
      </c>
    </row>
    <row r="1645" spans="2:8" ht="17.399999999999999" customHeight="1" x14ac:dyDescent="0.25">
      <c r="B1645" s="11" t="s">
        <v>2168</v>
      </c>
      <c r="C1645" s="11">
        <v>2.2999999999999998</v>
      </c>
      <c r="D1645" s="11" t="s">
        <v>3549</v>
      </c>
      <c r="E1645" t="s">
        <v>2169</v>
      </c>
      <c r="F1645" t="str">
        <f t="shared" si="25"/>
        <v>UN 2421 / 2.3 / 5.1, 8 / Nitrogen trioxide</v>
      </c>
      <c r="H1645" t="s">
        <v>3646</v>
      </c>
    </row>
    <row r="1646" spans="2:8" ht="17.399999999999999" customHeight="1" x14ac:dyDescent="0.25">
      <c r="B1646" s="11" t="s">
        <v>2170</v>
      </c>
      <c r="C1646" s="11">
        <v>2.2000000000000002</v>
      </c>
      <c r="D1646" s="11"/>
      <c r="E1646" t="s">
        <v>3588</v>
      </c>
      <c r="F1646" t="str">
        <f t="shared" si="25"/>
        <v>UN 2422 / 2.2 /  / Octafluorobut-2-ene</v>
      </c>
      <c r="H1646" t="s">
        <v>3646</v>
      </c>
    </row>
    <row r="1647" spans="2:8" ht="17.399999999999999" customHeight="1" x14ac:dyDescent="0.25">
      <c r="B1647" s="11" t="s">
        <v>2170</v>
      </c>
      <c r="C1647" s="11">
        <v>2.2000000000000002</v>
      </c>
      <c r="D1647" s="11"/>
      <c r="E1647" t="s">
        <v>3587</v>
      </c>
      <c r="F1647" t="str">
        <f t="shared" si="25"/>
        <v>UN 2422 / 2.2 /  / Refrigerant gas R 1318</v>
      </c>
      <c r="H1647" t="s">
        <v>3646</v>
      </c>
    </row>
    <row r="1648" spans="2:8" ht="17.399999999999999" customHeight="1" x14ac:dyDescent="0.25">
      <c r="B1648" s="11" t="s">
        <v>2171</v>
      </c>
      <c r="C1648" s="11">
        <v>2.2000000000000002</v>
      </c>
      <c r="D1648" s="11"/>
      <c r="E1648" t="s">
        <v>3589</v>
      </c>
      <c r="F1648" t="str">
        <f t="shared" si="25"/>
        <v>UN 2424 / 2.2 /  / Octafluoropropane</v>
      </c>
      <c r="H1648" t="s">
        <v>3646</v>
      </c>
    </row>
    <row r="1649" spans="2:8" ht="17.399999999999999" customHeight="1" x14ac:dyDescent="0.25">
      <c r="B1649" s="11" t="s">
        <v>2171</v>
      </c>
      <c r="C1649" s="11">
        <v>2.2000000000000002</v>
      </c>
      <c r="D1649" s="11"/>
      <c r="E1649" t="s">
        <v>3590</v>
      </c>
      <c r="F1649" t="str">
        <f t="shared" si="25"/>
        <v>UN 2424 / 2.2 /  / Refrigerant gas R 218</v>
      </c>
      <c r="H1649" t="s">
        <v>3646</v>
      </c>
    </row>
    <row r="1650" spans="2:8" ht="17.399999999999999" customHeight="1" x14ac:dyDescent="0.25">
      <c r="B1650" s="11" t="s">
        <v>2172</v>
      </c>
      <c r="C1650" s="11">
        <v>5.0999999999999996</v>
      </c>
      <c r="D1650" s="11"/>
      <c r="E1650" t="s">
        <v>2173</v>
      </c>
      <c r="F1650" t="str">
        <f t="shared" si="25"/>
        <v>UN 2426 / 5.1 /  / Ammonium nitrate, liquid (hot concentrated solution)</v>
      </c>
      <c r="H1650" t="s">
        <v>3646</v>
      </c>
    </row>
    <row r="1651" spans="2:8" ht="17.399999999999999" customHeight="1" x14ac:dyDescent="0.25">
      <c r="B1651" s="11" t="s">
        <v>2174</v>
      </c>
      <c r="C1651" s="11">
        <v>5.0999999999999996</v>
      </c>
      <c r="D1651" s="11"/>
      <c r="E1651" t="s">
        <v>2175</v>
      </c>
      <c r="F1651" t="str">
        <f t="shared" si="25"/>
        <v>UN 2427 / 5.1 /  / Potassium chlorate, aqueous solution</v>
      </c>
      <c r="H1651" t="s">
        <v>3646</v>
      </c>
    </row>
    <row r="1652" spans="2:8" ht="17.399999999999999" customHeight="1" x14ac:dyDescent="0.25">
      <c r="B1652" s="11" t="s">
        <v>2176</v>
      </c>
      <c r="C1652" s="11">
        <v>5.0999999999999996</v>
      </c>
      <c r="D1652" s="11"/>
      <c r="E1652" t="s">
        <v>2177</v>
      </c>
      <c r="F1652" t="str">
        <f t="shared" si="25"/>
        <v>UN 2428 / 5.1 /  / Sodium chlorate, aqueous solution</v>
      </c>
      <c r="H1652" t="s">
        <v>3646</v>
      </c>
    </row>
    <row r="1653" spans="2:8" ht="17.399999999999999" customHeight="1" x14ac:dyDescent="0.25">
      <c r="B1653" s="11" t="s">
        <v>2178</v>
      </c>
      <c r="C1653" s="11">
        <v>5.0999999999999996</v>
      </c>
      <c r="D1653" s="11"/>
      <c r="E1653" t="s">
        <v>4239</v>
      </c>
      <c r="F1653" t="str">
        <f t="shared" si="25"/>
        <v>UN 2429 / 5.1 /  / Calcium chlorate, aqueous solution</v>
      </c>
      <c r="H1653" t="s">
        <v>3646</v>
      </c>
    </row>
    <row r="1654" spans="2:8" ht="17.399999999999999" customHeight="1" x14ac:dyDescent="0.25">
      <c r="B1654" s="11" t="s">
        <v>2179</v>
      </c>
      <c r="C1654" s="11">
        <v>8</v>
      </c>
      <c r="D1654" s="11"/>
      <c r="E1654" t="s">
        <v>4240</v>
      </c>
      <c r="F1654" t="str">
        <f t="shared" si="25"/>
        <v>UN 2430 / 8 /  / Alkylphenols, solid, n.o.s. (including C2 - C12 homologues)</v>
      </c>
      <c r="H1654" t="s">
        <v>3646</v>
      </c>
    </row>
    <row r="1655" spans="2:8" ht="17.399999999999999" customHeight="1" x14ac:dyDescent="0.25">
      <c r="B1655" s="11" t="s">
        <v>2180</v>
      </c>
      <c r="C1655" s="11">
        <v>6.1</v>
      </c>
      <c r="D1655" s="11"/>
      <c r="E1655" t="s">
        <v>2181</v>
      </c>
      <c r="F1655" t="str">
        <f t="shared" si="25"/>
        <v>UN 2431 / 6.1 /  / Anisidines</v>
      </c>
      <c r="H1655" t="s">
        <v>3646</v>
      </c>
    </row>
    <row r="1656" spans="2:8" ht="17.399999999999999" customHeight="1" x14ac:dyDescent="0.25">
      <c r="B1656" s="11" t="s">
        <v>2182</v>
      </c>
      <c r="C1656" s="11">
        <v>6.1</v>
      </c>
      <c r="D1656" s="11"/>
      <c r="E1656" t="s">
        <v>2183</v>
      </c>
      <c r="F1656" t="str">
        <f t="shared" si="25"/>
        <v>UN 2432 / 6.1 /  / N,N-Diethylaniline</v>
      </c>
      <c r="H1656" t="s">
        <v>3646</v>
      </c>
    </row>
    <row r="1657" spans="2:8" ht="17.399999999999999" customHeight="1" x14ac:dyDescent="0.25">
      <c r="B1657" s="11" t="s">
        <v>2184</v>
      </c>
      <c r="C1657" s="11">
        <v>6.1</v>
      </c>
      <c r="D1657" s="11"/>
      <c r="E1657" t="s">
        <v>4241</v>
      </c>
      <c r="F1657" t="str">
        <f t="shared" si="25"/>
        <v>UN 2433 / 6.1 /  / Chloronitrotoluenes, liquid</v>
      </c>
      <c r="H1657" t="s">
        <v>3646</v>
      </c>
    </row>
    <row r="1658" spans="2:8" ht="17.399999999999999" customHeight="1" x14ac:dyDescent="0.25">
      <c r="B1658" s="11" t="s">
        <v>2185</v>
      </c>
      <c r="C1658" s="11">
        <v>8</v>
      </c>
      <c r="D1658" s="11"/>
      <c r="E1658" t="s">
        <v>2186</v>
      </c>
      <c r="F1658" t="str">
        <f t="shared" si="25"/>
        <v>UN 2434 / 8 /  / Dibenzyldichlorosilane</v>
      </c>
      <c r="H1658" t="s">
        <v>3646</v>
      </c>
    </row>
    <row r="1659" spans="2:8" ht="17.399999999999999" customHeight="1" x14ac:dyDescent="0.25">
      <c r="B1659" s="11" t="s">
        <v>2187</v>
      </c>
      <c r="C1659" s="11">
        <v>8</v>
      </c>
      <c r="D1659" s="11"/>
      <c r="E1659" t="s">
        <v>2188</v>
      </c>
      <c r="F1659" t="str">
        <f t="shared" si="25"/>
        <v>UN 2435 / 8 /  / Ethylphenyldichlorosilane</v>
      </c>
      <c r="H1659" t="s">
        <v>3646</v>
      </c>
    </row>
    <row r="1660" spans="2:8" ht="17.399999999999999" customHeight="1" x14ac:dyDescent="0.25">
      <c r="B1660" s="11" t="s">
        <v>2189</v>
      </c>
      <c r="C1660" s="11">
        <v>3</v>
      </c>
      <c r="D1660" s="11"/>
      <c r="E1660" t="s">
        <v>2190</v>
      </c>
      <c r="F1660" t="str">
        <f t="shared" si="25"/>
        <v>UN 2436 / 3 /  / Thioacetic acid</v>
      </c>
      <c r="H1660" t="s">
        <v>3646</v>
      </c>
    </row>
    <row r="1661" spans="2:8" ht="17.399999999999999" customHeight="1" x14ac:dyDescent="0.25">
      <c r="B1661" s="11" t="s">
        <v>2191</v>
      </c>
      <c r="C1661" s="11">
        <v>8</v>
      </c>
      <c r="D1661" s="11"/>
      <c r="E1661" t="s">
        <v>2192</v>
      </c>
      <c r="F1661" t="str">
        <f t="shared" si="25"/>
        <v>UN 2437 / 8 /  / Methylphenyldichlorosilane</v>
      </c>
      <c r="H1661" t="s">
        <v>3646</v>
      </c>
    </row>
    <row r="1662" spans="2:8" ht="17.399999999999999" customHeight="1" x14ac:dyDescent="0.25">
      <c r="B1662" s="11" t="s">
        <v>2193</v>
      </c>
      <c r="C1662" s="11">
        <v>6.1</v>
      </c>
      <c r="D1662" s="11" t="s">
        <v>3539</v>
      </c>
      <c r="E1662" t="s">
        <v>2194</v>
      </c>
      <c r="F1662" t="str">
        <f t="shared" si="25"/>
        <v>UN 2438 / 6.1 / 3, 8 / Trimethylacetyl chloride</v>
      </c>
      <c r="H1662" t="s">
        <v>3646</v>
      </c>
    </row>
    <row r="1663" spans="2:8" ht="17.399999999999999" customHeight="1" x14ac:dyDescent="0.25">
      <c r="B1663" s="11" t="s">
        <v>2195</v>
      </c>
      <c r="C1663" s="11">
        <v>8</v>
      </c>
      <c r="D1663" s="11"/>
      <c r="E1663" t="s">
        <v>4242</v>
      </c>
      <c r="F1663" t="str">
        <f t="shared" si="25"/>
        <v>UN 2439 / 8 /  / Sodium hydrogendifluoride</v>
      </c>
      <c r="H1663" t="s">
        <v>3646</v>
      </c>
    </row>
    <row r="1664" spans="2:8" ht="17.399999999999999" customHeight="1" x14ac:dyDescent="0.25">
      <c r="B1664" s="11" t="s">
        <v>2196</v>
      </c>
      <c r="C1664" s="11">
        <v>8</v>
      </c>
      <c r="D1664" s="11"/>
      <c r="E1664" t="s">
        <v>4243</v>
      </c>
      <c r="F1664" t="str">
        <f t="shared" si="25"/>
        <v>UN 2440 / 8 /  / Stannic chloride pentahydrate</v>
      </c>
      <c r="H1664" t="s">
        <v>3646</v>
      </c>
    </row>
    <row r="1665" spans="2:8" ht="17.399999999999999" customHeight="1" x14ac:dyDescent="0.25">
      <c r="B1665" s="11" t="s">
        <v>2197</v>
      </c>
      <c r="C1665" s="11">
        <v>4.2</v>
      </c>
      <c r="D1665" s="11">
        <v>8</v>
      </c>
      <c r="E1665" t="s">
        <v>4244</v>
      </c>
      <c r="F1665" t="str">
        <f t="shared" si="25"/>
        <v>UN 2441 / 4.2 / 8 / Titanium trichloride mixture, pyrophoric</v>
      </c>
      <c r="H1665" t="s">
        <v>3646</v>
      </c>
    </row>
    <row r="1666" spans="2:8" ht="17.399999999999999" customHeight="1" x14ac:dyDescent="0.25">
      <c r="B1666" s="11" t="s">
        <v>2197</v>
      </c>
      <c r="C1666" s="11">
        <v>4.2</v>
      </c>
      <c r="D1666" s="11">
        <v>8</v>
      </c>
      <c r="E1666" t="s">
        <v>3577</v>
      </c>
      <c r="F1666" t="str">
        <f t="shared" si="25"/>
        <v>UN 2441 / 4.2 / 8 / Titanium trichloride, pyrophoric</v>
      </c>
      <c r="H1666" t="s">
        <v>3646</v>
      </c>
    </row>
    <row r="1667" spans="2:8" ht="17.399999999999999" customHeight="1" x14ac:dyDescent="0.25">
      <c r="B1667" s="11" t="s">
        <v>2198</v>
      </c>
      <c r="C1667" s="11">
        <v>8</v>
      </c>
      <c r="D1667" s="11"/>
      <c r="E1667" t="s">
        <v>2199</v>
      </c>
      <c r="F1667" t="str">
        <f t="shared" ref="F1667:F1730" si="26">_xlfn.TEXTJOIN(" / ",FALSE,B1667:E1667)</f>
        <v>UN 2442 / 8 /  / Trichloroacetyl chloride</v>
      </c>
      <c r="H1667" t="s">
        <v>3646</v>
      </c>
    </row>
    <row r="1668" spans="2:8" ht="17.399999999999999" customHeight="1" x14ac:dyDescent="0.25">
      <c r="B1668" s="11" t="s">
        <v>2200</v>
      </c>
      <c r="C1668" s="11">
        <v>8</v>
      </c>
      <c r="D1668" s="11"/>
      <c r="E1668" t="s">
        <v>2201</v>
      </c>
      <c r="F1668" t="str">
        <f t="shared" si="26"/>
        <v>UN 2443 / 8 /  / Vanadium oxytrichloride</v>
      </c>
      <c r="H1668" t="s">
        <v>3646</v>
      </c>
    </row>
    <row r="1669" spans="2:8" ht="17.399999999999999" customHeight="1" x14ac:dyDescent="0.25">
      <c r="B1669" s="11" t="s">
        <v>2202</v>
      </c>
      <c r="C1669" s="11">
        <v>8</v>
      </c>
      <c r="D1669" s="11"/>
      <c r="E1669" t="s">
        <v>2203</v>
      </c>
      <c r="F1669" t="str">
        <f t="shared" si="26"/>
        <v>UN 2444 / 8 /  / Vanadium tetrachloride</v>
      </c>
      <c r="H1669" t="s">
        <v>3646</v>
      </c>
    </row>
    <row r="1670" spans="2:8" ht="17.399999999999999" customHeight="1" x14ac:dyDescent="0.25">
      <c r="B1670" s="11" t="s">
        <v>2204</v>
      </c>
      <c r="C1670" s="11">
        <v>6.1</v>
      </c>
      <c r="D1670" s="11"/>
      <c r="E1670" t="s">
        <v>4245</v>
      </c>
      <c r="F1670" t="str">
        <f t="shared" si="26"/>
        <v>UN 2446 / 6.1 /  / Nitrocresols, solid</v>
      </c>
      <c r="H1670" t="s">
        <v>3646</v>
      </c>
    </row>
    <row r="1671" spans="2:8" ht="17.399999999999999" customHeight="1" x14ac:dyDescent="0.25">
      <c r="B1671" s="11" t="s">
        <v>2205</v>
      </c>
      <c r="C1671" s="11">
        <v>4.2</v>
      </c>
      <c r="D1671" s="11">
        <v>6.1</v>
      </c>
      <c r="E1671" t="s">
        <v>4246</v>
      </c>
      <c r="F1671" t="str">
        <f t="shared" si="26"/>
        <v>UN 2447 / 4.2 / 6.1 / Phosphorus, white, molten</v>
      </c>
      <c r="H1671" t="s">
        <v>3646</v>
      </c>
    </row>
    <row r="1672" spans="2:8" ht="17.399999999999999" customHeight="1" x14ac:dyDescent="0.25">
      <c r="B1672" s="11" t="s">
        <v>2206</v>
      </c>
      <c r="C1672" s="11">
        <v>4.0999999999999996</v>
      </c>
      <c r="D1672" s="11"/>
      <c r="E1672" t="s">
        <v>3573</v>
      </c>
      <c r="F1672" t="str">
        <f t="shared" si="26"/>
        <v>UN 2448 / 4.1 /  / Sulphur, molten</v>
      </c>
      <c r="H1672" t="s">
        <v>3646</v>
      </c>
    </row>
    <row r="1673" spans="2:8" ht="17.399999999999999" customHeight="1" x14ac:dyDescent="0.25">
      <c r="B1673" s="11" t="s">
        <v>2207</v>
      </c>
      <c r="C1673" s="11">
        <v>2.2000000000000002</v>
      </c>
      <c r="D1673" s="11">
        <v>5.0999999999999996</v>
      </c>
      <c r="E1673" t="s">
        <v>3567</v>
      </c>
      <c r="F1673" t="str">
        <f t="shared" si="26"/>
        <v>UN 2451 / 2.2 / 5.1 / Nitrogen trifluoride</v>
      </c>
      <c r="H1673" t="s">
        <v>3646</v>
      </c>
    </row>
    <row r="1674" spans="2:8" ht="17.399999999999999" customHeight="1" x14ac:dyDescent="0.25">
      <c r="B1674" s="11" t="s">
        <v>2208</v>
      </c>
      <c r="C1674" s="11">
        <v>2.1</v>
      </c>
      <c r="D1674" s="11"/>
      <c r="E1674" t="s">
        <v>3582</v>
      </c>
      <c r="F1674" t="str">
        <f t="shared" si="26"/>
        <v>UN 2452 / 2.1 /  / Ethylacetylene, stabilized</v>
      </c>
      <c r="H1674" t="s">
        <v>3646</v>
      </c>
    </row>
    <row r="1675" spans="2:8" ht="17.399999999999999" customHeight="1" x14ac:dyDescent="0.25">
      <c r="B1675" s="11" t="s">
        <v>2209</v>
      </c>
      <c r="C1675" s="11">
        <v>2.1</v>
      </c>
      <c r="D1675" s="11"/>
      <c r="E1675" t="s">
        <v>3157</v>
      </c>
      <c r="F1675" t="str">
        <f t="shared" si="26"/>
        <v>UN 2453 / 2.1 /  / Ethyl fluoride</v>
      </c>
      <c r="H1675" t="s">
        <v>3646</v>
      </c>
    </row>
    <row r="1676" spans="2:8" ht="17.399999999999999" customHeight="1" x14ac:dyDescent="0.25">
      <c r="B1676" s="11" t="s">
        <v>2209</v>
      </c>
      <c r="C1676" s="11">
        <v>2.1</v>
      </c>
      <c r="D1676" s="11"/>
      <c r="E1676" t="s">
        <v>3158</v>
      </c>
      <c r="F1676" t="str">
        <f t="shared" si="26"/>
        <v>UN 2453 / 2.1 /  / Refrigerant gas R 161</v>
      </c>
      <c r="H1676" t="s">
        <v>3646</v>
      </c>
    </row>
    <row r="1677" spans="2:8" ht="17.399999999999999" customHeight="1" x14ac:dyDescent="0.25">
      <c r="B1677" s="11" t="s">
        <v>2210</v>
      </c>
      <c r="C1677" s="11">
        <v>2.1</v>
      </c>
      <c r="D1677" s="11"/>
      <c r="E1677" t="s">
        <v>3160</v>
      </c>
      <c r="F1677" t="str">
        <f t="shared" si="26"/>
        <v>UN 2454 / 2.1 /  / Methyl fluoride</v>
      </c>
      <c r="H1677" t="s">
        <v>3646</v>
      </c>
    </row>
    <row r="1678" spans="2:8" ht="17.399999999999999" customHeight="1" x14ac:dyDescent="0.25">
      <c r="B1678" s="11" t="s">
        <v>2210</v>
      </c>
      <c r="C1678" s="11">
        <v>2.1</v>
      </c>
      <c r="D1678" s="11"/>
      <c r="E1678" t="s">
        <v>3159</v>
      </c>
      <c r="F1678" t="str">
        <f t="shared" si="26"/>
        <v>UN 2454 / 2.1 /  / Refrigerant gas R 41</v>
      </c>
      <c r="H1678" t="s">
        <v>3646</v>
      </c>
    </row>
    <row r="1679" spans="2:8" ht="17.399999999999999" customHeight="1" x14ac:dyDescent="0.25">
      <c r="B1679" s="11" t="s">
        <v>2211</v>
      </c>
      <c r="C1679" s="11">
        <v>3</v>
      </c>
      <c r="D1679" s="11"/>
      <c r="E1679" t="s">
        <v>2212</v>
      </c>
      <c r="F1679" t="str">
        <f t="shared" si="26"/>
        <v>UN 2456 / 3 /  / 2-Chloropropene</v>
      </c>
      <c r="H1679" t="s">
        <v>3646</v>
      </c>
    </row>
    <row r="1680" spans="2:8" ht="17.399999999999999" customHeight="1" x14ac:dyDescent="0.25">
      <c r="B1680" s="11" t="s">
        <v>2213</v>
      </c>
      <c r="C1680" s="11">
        <v>3</v>
      </c>
      <c r="D1680" s="11"/>
      <c r="E1680" t="s">
        <v>2214</v>
      </c>
      <c r="F1680" t="str">
        <f t="shared" si="26"/>
        <v>UN 2457 / 3 /  / 2,3-Dimethylbutane</v>
      </c>
      <c r="H1680" t="s">
        <v>3646</v>
      </c>
    </row>
    <row r="1681" spans="2:8" ht="17.399999999999999" customHeight="1" x14ac:dyDescent="0.25">
      <c r="B1681" s="11" t="s">
        <v>2215</v>
      </c>
      <c r="C1681" s="11">
        <v>3</v>
      </c>
      <c r="D1681" s="11"/>
      <c r="E1681" t="s">
        <v>4247</v>
      </c>
      <c r="F1681" t="str">
        <f t="shared" si="26"/>
        <v>UN 2458 / 3 /  / Hexadiene</v>
      </c>
      <c r="H1681" t="s">
        <v>3646</v>
      </c>
    </row>
    <row r="1682" spans="2:8" ht="17.399999999999999" customHeight="1" x14ac:dyDescent="0.25">
      <c r="B1682" s="11" t="s">
        <v>2216</v>
      </c>
      <c r="C1682" s="11">
        <v>3</v>
      </c>
      <c r="D1682" s="11"/>
      <c r="E1682" t="s">
        <v>2217</v>
      </c>
      <c r="F1682" t="str">
        <f t="shared" si="26"/>
        <v>UN 2459 / 3 /  / 2-Methyl-1-butene</v>
      </c>
      <c r="H1682" t="s">
        <v>3646</v>
      </c>
    </row>
    <row r="1683" spans="2:8" ht="17.399999999999999" customHeight="1" x14ac:dyDescent="0.25">
      <c r="B1683" s="11" t="s">
        <v>2218</v>
      </c>
      <c r="C1683" s="11">
        <v>3</v>
      </c>
      <c r="D1683" s="11"/>
      <c r="E1683" t="s">
        <v>2219</v>
      </c>
      <c r="F1683" t="str">
        <f t="shared" si="26"/>
        <v>UN 2460 / 3 /  / 2-Methyl-2-butene</v>
      </c>
      <c r="H1683" t="s">
        <v>3646</v>
      </c>
    </row>
    <row r="1684" spans="2:8" ht="17.399999999999999" customHeight="1" x14ac:dyDescent="0.25">
      <c r="B1684" s="11" t="s">
        <v>2220</v>
      </c>
      <c r="C1684" s="11">
        <v>3</v>
      </c>
      <c r="D1684" s="11"/>
      <c r="E1684" t="s">
        <v>4248</v>
      </c>
      <c r="F1684" t="str">
        <f t="shared" si="26"/>
        <v>UN 2461 / 3 /  / Methylpentadiene</v>
      </c>
      <c r="H1684" t="s">
        <v>3646</v>
      </c>
    </row>
    <row r="1685" spans="2:8" ht="17.399999999999999" customHeight="1" x14ac:dyDescent="0.25">
      <c r="B1685" s="11" t="s">
        <v>2221</v>
      </c>
      <c r="C1685" s="11">
        <v>4.3</v>
      </c>
      <c r="D1685" s="11"/>
      <c r="E1685" t="s">
        <v>3544</v>
      </c>
      <c r="F1685" t="str">
        <f t="shared" si="26"/>
        <v>UN 2463 / 4.3 /  / Aluminium hydride</v>
      </c>
      <c r="H1685" t="s">
        <v>3646</v>
      </c>
    </row>
    <row r="1686" spans="2:8" ht="17.399999999999999" customHeight="1" x14ac:dyDescent="0.25">
      <c r="B1686" s="11" t="s">
        <v>2222</v>
      </c>
      <c r="C1686" s="11">
        <v>5.0999999999999996</v>
      </c>
      <c r="D1686" s="11">
        <v>6.1</v>
      </c>
      <c r="E1686" t="s">
        <v>2223</v>
      </c>
      <c r="F1686" t="str">
        <f t="shared" si="26"/>
        <v>UN 2464 / 5.1 / 6.1 / Beryllium nitrate</v>
      </c>
      <c r="H1686" t="s">
        <v>3646</v>
      </c>
    </row>
    <row r="1687" spans="2:8" ht="17.399999999999999" customHeight="1" x14ac:dyDescent="0.25">
      <c r="B1687" s="11" t="s">
        <v>2224</v>
      </c>
      <c r="C1687" s="11">
        <v>5.0999999999999996</v>
      </c>
      <c r="D1687" s="11"/>
      <c r="E1687" t="s">
        <v>3161</v>
      </c>
      <c r="F1687" t="str">
        <f t="shared" si="26"/>
        <v>UN 2465 / 5.1 /  / Dichloroisocyanuric acid, dry</v>
      </c>
      <c r="H1687" t="s">
        <v>3646</v>
      </c>
    </row>
    <row r="1688" spans="2:8" ht="17.399999999999999" customHeight="1" x14ac:dyDescent="0.25">
      <c r="B1688" s="11" t="s">
        <v>2224</v>
      </c>
      <c r="C1688" s="11">
        <v>5.0999999999999996</v>
      </c>
      <c r="D1688" s="11"/>
      <c r="E1688" t="s">
        <v>4249</v>
      </c>
      <c r="F1688" t="str">
        <f t="shared" si="26"/>
        <v>UN 2465 / 5.1 /  / Dichloroisocyanuric acid, salts</v>
      </c>
      <c r="H1688" t="s">
        <v>3646</v>
      </c>
    </row>
    <row r="1689" spans="2:8" ht="17.399999999999999" customHeight="1" x14ac:dyDescent="0.25">
      <c r="B1689" s="11" t="s">
        <v>2225</v>
      </c>
      <c r="C1689" s="11">
        <v>5.0999999999999996</v>
      </c>
      <c r="D1689" s="11"/>
      <c r="E1689" t="s">
        <v>2226</v>
      </c>
      <c r="F1689" t="str">
        <f t="shared" si="26"/>
        <v>UN 2466 / 5.1 /  / Potassium superoxide</v>
      </c>
      <c r="H1689" t="s">
        <v>3646</v>
      </c>
    </row>
    <row r="1690" spans="2:8" ht="17.399999999999999" customHeight="1" x14ac:dyDescent="0.25">
      <c r="B1690" s="11" t="s">
        <v>2227</v>
      </c>
      <c r="C1690" s="11">
        <v>5.0999999999999996</v>
      </c>
      <c r="D1690" s="11"/>
      <c r="E1690" t="s">
        <v>2228</v>
      </c>
      <c r="F1690" t="str">
        <f t="shared" si="26"/>
        <v>UN 2468 / 5.1 /  / Trichloroisocyanuric acid, dry</v>
      </c>
      <c r="H1690" t="s">
        <v>3646</v>
      </c>
    </row>
    <row r="1691" spans="2:8" ht="17.399999999999999" customHeight="1" x14ac:dyDescent="0.25">
      <c r="B1691" s="11" t="s">
        <v>2229</v>
      </c>
      <c r="C1691" s="11">
        <v>5.0999999999999996</v>
      </c>
      <c r="D1691" s="11"/>
      <c r="E1691" t="s">
        <v>2230</v>
      </c>
      <c r="F1691" t="str">
        <f t="shared" si="26"/>
        <v>UN 2469 / 5.1 /  / Zinc bromate</v>
      </c>
      <c r="H1691" t="s">
        <v>3646</v>
      </c>
    </row>
    <row r="1692" spans="2:8" ht="17.399999999999999" customHeight="1" x14ac:dyDescent="0.25">
      <c r="B1692" s="11" t="s">
        <v>2231</v>
      </c>
      <c r="C1692" s="11">
        <v>6.1</v>
      </c>
      <c r="D1692" s="11"/>
      <c r="E1692" t="s">
        <v>2232</v>
      </c>
      <c r="F1692" t="str">
        <f t="shared" si="26"/>
        <v>UN 2470 / 6.1 /  / Phenylacetonitrile, liquid</v>
      </c>
      <c r="H1692" t="s">
        <v>3646</v>
      </c>
    </row>
    <row r="1693" spans="2:8" ht="17.399999999999999" customHeight="1" x14ac:dyDescent="0.25">
      <c r="B1693" s="11" t="s">
        <v>2233</v>
      </c>
      <c r="C1693" s="11">
        <v>6.1</v>
      </c>
      <c r="D1693" s="11"/>
      <c r="E1693" t="s">
        <v>2234</v>
      </c>
      <c r="F1693" t="str">
        <f t="shared" si="26"/>
        <v>UN 2471 / 6.1 /  / Osmium tetroxide</v>
      </c>
      <c r="H1693" t="s">
        <v>3646</v>
      </c>
    </row>
    <row r="1694" spans="2:8" ht="17.399999999999999" customHeight="1" x14ac:dyDescent="0.25">
      <c r="B1694" s="11" t="s">
        <v>2235</v>
      </c>
      <c r="C1694" s="11">
        <v>6.1</v>
      </c>
      <c r="D1694" s="11"/>
      <c r="E1694" t="s">
        <v>2236</v>
      </c>
      <c r="F1694" t="str">
        <f t="shared" si="26"/>
        <v>UN 2473 / 6.1 /  / Sodium arsanilate</v>
      </c>
      <c r="H1694" t="s">
        <v>3646</v>
      </c>
    </row>
    <row r="1695" spans="2:8" ht="17.399999999999999" customHeight="1" x14ac:dyDescent="0.25">
      <c r="B1695" s="11" t="s">
        <v>2237</v>
      </c>
      <c r="C1695" s="11">
        <v>6.1</v>
      </c>
      <c r="D1695" s="11"/>
      <c r="E1695" t="s">
        <v>2238</v>
      </c>
      <c r="F1695" t="str">
        <f t="shared" si="26"/>
        <v>UN 2474 / 6.1 /  / Thiophosgene</v>
      </c>
      <c r="H1695" t="s">
        <v>3646</v>
      </c>
    </row>
    <row r="1696" spans="2:8" ht="17.399999999999999" customHeight="1" x14ac:dyDescent="0.25">
      <c r="B1696" s="11" t="s">
        <v>2239</v>
      </c>
      <c r="C1696" s="11">
        <v>8</v>
      </c>
      <c r="D1696" s="11"/>
      <c r="E1696" t="s">
        <v>2240</v>
      </c>
      <c r="F1696" t="str">
        <f t="shared" si="26"/>
        <v>UN 2475 / 8 /  / Vanadium trichloride</v>
      </c>
      <c r="H1696" t="s">
        <v>3646</v>
      </c>
    </row>
    <row r="1697" spans="2:8" ht="17.399999999999999" customHeight="1" x14ac:dyDescent="0.25">
      <c r="B1697" s="11" t="s">
        <v>2241</v>
      </c>
      <c r="C1697" s="11">
        <v>6.1</v>
      </c>
      <c r="D1697" s="11">
        <v>3</v>
      </c>
      <c r="E1697" t="s">
        <v>2242</v>
      </c>
      <c r="F1697" t="str">
        <f t="shared" si="26"/>
        <v>UN 2477 / 6.1 / 3 / Methyl isothiocyanate</v>
      </c>
      <c r="H1697" t="s">
        <v>3646</v>
      </c>
    </row>
    <row r="1698" spans="2:8" ht="17.399999999999999" customHeight="1" x14ac:dyDescent="0.25">
      <c r="B1698" s="11" t="s">
        <v>2243</v>
      </c>
      <c r="C1698" s="11">
        <v>3</v>
      </c>
      <c r="D1698" s="11">
        <v>6.1</v>
      </c>
      <c r="E1698" t="s">
        <v>4250</v>
      </c>
      <c r="F1698" t="str">
        <f t="shared" si="26"/>
        <v>UN 2478 / 3 / 6.1 / Isocyanates, flammable, toxic, n.o.s. ★ †</v>
      </c>
      <c r="H1698" t="s">
        <v>3646</v>
      </c>
    </row>
    <row r="1699" spans="2:8" ht="17.399999999999999" customHeight="1" x14ac:dyDescent="0.25">
      <c r="B1699" s="11" t="s">
        <v>2243</v>
      </c>
      <c r="C1699" s="11">
        <v>3</v>
      </c>
      <c r="D1699" s="11">
        <v>6.1</v>
      </c>
      <c r="E1699" t="s">
        <v>4251</v>
      </c>
      <c r="F1699" t="str">
        <f t="shared" si="26"/>
        <v>UN 2478 / 3 / 6.1 / Isocyanate solution, flammable, toxic, n.o.s. ★ †</v>
      </c>
      <c r="H1699" t="s">
        <v>3646</v>
      </c>
    </row>
    <row r="1700" spans="2:8" ht="17.399999999999999" customHeight="1" x14ac:dyDescent="0.25">
      <c r="B1700" s="11" t="s">
        <v>2244</v>
      </c>
      <c r="C1700" s="11">
        <v>6.1</v>
      </c>
      <c r="D1700" s="11">
        <v>3</v>
      </c>
      <c r="E1700" t="s">
        <v>2245</v>
      </c>
      <c r="F1700" t="str">
        <f t="shared" si="26"/>
        <v>UN 2480 / 6.1 / 3 / Methyl isocyanate</v>
      </c>
      <c r="H1700" t="s">
        <v>3646</v>
      </c>
    </row>
    <row r="1701" spans="2:8" ht="17.399999999999999" customHeight="1" x14ac:dyDescent="0.25">
      <c r="B1701" s="11" t="s">
        <v>2246</v>
      </c>
      <c r="C1701" s="11">
        <v>6.1</v>
      </c>
      <c r="D1701" s="11">
        <v>3</v>
      </c>
      <c r="E1701" t="s">
        <v>2247</v>
      </c>
      <c r="F1701" t="str">
        <f t="shared" si="26"/>
        <v>UN 2481 / 6.1 / 3 / Ethyl isocyanate</v>
      </c>
      <c r="H1701" t="s">
        <v>3646</v>
      </c>
    </row>
    <row r="1702" spans="2:8" ht="17.399999999999999" customHeight="1" x14ac:dyDescent="0.25">
      <c r="B1702" s="11" t="s">
        <v>2248</v>
      </c>
      <c r="C1702" s="11">
        <v>6.1</v>
      </c>
      <c r="D1702" s="11">
        <v>3</v>
      </c>
      <c r="E1702" t="s">
        <v>2249</v>
      </c>
      <c r="F1702" t="str">
        <f t="shared" si="26"/>
        <v>UN 2482 / 6.1 / 3 / n-Propyl isocyanate</v>
      </c>
      <c r="H1702" t="s">
        <v>3646</v>
      </c>
    </row>
    <row r="1703" spans="2:8" ht="17.399999999999999" customHeight="1" x14ac:dyDescent="0.25">
      <c r="B1703" s="11" t="s">
        <v>2250</v>
      </c>
      <c r="C1703" s="11">
        <v>6.1</v>
      </c>
      <c r="D1703" s="11">
        <v>3</v>
      </c>
      <c r="E1703" t="s">
        <v>2251</v>
      </c>
      <c r="F1703" t="str">
        <f t="shared" si="26"/>
        <v>UN 2483 / 6.1 / 3 / Isopropyl isocyanate</v>
      </c>
      <c r="H1703" t="s">
        <v>3646</v>
      </c>
    </row>
    <row r="1704" spans="2:8" ht="17.399999999999999" customHeight="1" x14ac:dyDescent="0.25">
      <c r="B1704" s="11" t="s">
        <v>2252</v>
      </c>
      <c r="C1704" s="11">
        <v>6.1</v>
      </c>
      <c r="D1704" s="11">
        <v>3</v>
      </c>
      <c r="E1704" t="s">
        <v>2253</v>
      </c>
      <c r="F1704" t="str">
        <f t="shared" si="26"/>
        <v>UN 2484 / 6.1 / 3 / tert-Butyl isocyanate</v>
      </c>
      <c r="H1704" t="s">
        <v>3646</v>
      </c>
    </row>
    <row r="1705" spans="2:8" ht="17.399999999999999" customHeight="1" x14ac:dyDescent="0.25">
      <c r="B1705" s="11" t="s">
        <v>2254</v>
      </c>
      <c r="C1705" s="11">
        <v>6.1</v>
      </c>
      <c r="D1705" s="11">
        <v>3</v>
      </c>
      <c r="E1705" t="s">
        <v>2255</v>
      </c>
      <c r="F1705" t="str">
        <f t="shared" si="26"/>
        <v>UN 2485 / 6.1 / 3 / n-Butyl isocyanate</v>
      </c>
      <c r="H1705" t="s">
        <v>3646</v>
      </c>
    </row>
    <row r="1706" spans="2:8" ht="17.399999999999999" customHeight="1" x14ac:dyDescent="0.25">
      <c r="B1706" s="11" t="s">
        <v>2256</v>
      </c>
      <c r="C1706" s="11">
        <v>6.1</v>
      </c>
      <c r="D1706" s="11">
        <v>3</v>
      </c>
      <c r="E1706" t="s">
        <v>2257</v>
      </c>
      <c r="F1706" t="str">
        <f t="shared" si="26"/>
        <v>UN 2486 / 6.1 / 3 / Isobutyl isocyanate</v>
      </c>
      <c r="H1706" t="s">
        <v>3646</v>
      </c>
    </row>
    <row r="1707" spans="2:8" ht="17.399999999999999" customHeight="1" x14ac:dyDescent="0.25">
      <c r="B1707" s="11" t="s">
        <v>2258</v>
      </c>
      <c r="C1707" s="11">
        <v>6.1</v>
      </c>
      <c r="D1707" s="11">
        <v>3</v>
      </c>
      <c r="E1707" t="s">
        <v>2259</v>
      </c>
      <c r="F1707" t="str">
        <f t="shared" si="26"/>
        <v>UN 2487 / 6.1 / 3 / Phenyl isocyanate</v>
      </c>
      <c r="H1707" t="s">
        <v>3646</v>
      </c>
    </row>
    <row r="1708" spans="2:8" ht="17.399999999999999" customHeight="1" x14ac:dyDescent="0.25">
      <c r="B1708" s="11" t="s">
        <v>2260</v>
      </c>
      <c r="C1708" s="11">
        <v>6.1</v>
      </c>
      <c r="D1708" s="11">
        <v>3</v>
      </c>
      <c r="E1708" t="s">
        <v>2261</v>
      </c>
      <c r="F1708" t="str">
        <f t="shared" si="26"/>
        <v>UN 2488 / 6.1 / 3 / Cyclohexyl isocyanate</v>
      </c>
      <c r="H1708" t="s">
        <v>3646</v>
      </c>
    </row>
    <row r="1709" spans="2:8" ht="17.399999999999999" customHeight="1" x14ac:dyDescent="0.25">
      <c r="B1709" s="11" t="s">
        <v>2262</v>
      </c>
      <c r="C1709" s="11">
        <v>6.1</v>
      </c>
      <c r="D1709" s="11"/>
      <c r="E1709" t="s">
        <v>4252</v>
      </c>
      <c r="F1709" t="str">
        <f t="shared" si="26"/>
        <v>UN 2490 / 6.1 /  / Dichloroisopropyl ether</v>
      </c>
      <c r="H1709" t="s">
        <v>3646</v>
      </c>
    </row>
    <row r="1710" spans="2:8" ht="17.399999999999999" customHeight="1" x14ac:dyDescent="0.25">
      <c r="B1710" s="11" t="s">
        <v>2263</v>
      </c>
      <c r="C1710" s="11">
        <v>8</v>
      </c>
      <c r="D1710" s="11"/>
      <c r="E1710" t="s">
        <v>3162</v>
      </c>
      <c r="F1710" t="str">
        <f t="shared" si="26"/>
        <v>UN 2491 / 8 /  / Ethanolamine</v>
      </c>
      <c r="H1710" t="s">
        <v>3646</v>
      </c>
    </row>
    <row r="1711" spans="2:8" ht="17.399999999999999" customHeight="1" x14ac:dyDescent="0.25">
      <c r="B1711" s="11" t="s">
        <v>2263</v>
      </c>
      <c r="C1711" s="11">
        <v>8</v>
      </c>
      <c r="D1711" s="11"/>
      <c r="E1711" t="s">
        <v>4253</v>
      </c>
      <c r="F1711" t="str">
        <f t="shared" si="26"/>
        <v>UN 2491 / 8 /  / Ethanolamine solution</v>
      </c>
      <c r="H1711" t="s">
        <v>3646</v>
      </c>
    </row>
    <row r="1712" spans="2:8" ht="17.399999999999999" customHeight="1" x14ac:dyDescent="0.25">
      <c r="B1712" s="11" t="s">
        <v>2264</v>
      </c>
      <c r="C1712" s="11">
        <v>3</v>
      </c>
      <c r="D1712" s="11">
        <v>8</v>
      </c>
      <c r="E1712" t="s">
        <v>2265</v>
      </c>
      <c r="F1712" t="str">
        <f t="shared" si="26"/>
        <v>UN 2493 / 3 / 8 / Hexamethyleneimine</v>
      </c>
      <c r="H1712" t="s">
        <v>3646</v>
      </c>
    </row>
    <row r="1713" spans="2:8" ht="17.399999999999999" customHeight="1" x14ac:dyDescent="0.25">
      <c r="B1713" s="11" t="s">
        <v>2266</v>
      </c>
      <c r="C1713" s="11">
        <v>5.0999999999999996</v>
      </c>
      <c r="D1713" s="11" t="s">
        <v>1641</v>
      </c>
      <c r="E1713" t="s">
        <v>2267</v>
      </c>
      <c r="F1713" t="str">
        <f t="shared" si="26"/>
        <v>UN 2495 / 5.1 / 6.1, 8 / Iodine pentafluoride</v>
      </c>
      <c r="H1713" t="s">
        <v>3646</v>
      </c>
    </row>
    <row r="1714" spans="2:8" ht="17.399999999999999" customHeight="1" x14ac:dyDescent="0.25">
      <c r="B1714" s="11" t="s">
        <v>2268</v>
      </c>
      <c r="C1714" s="11">
        <v>8</v>
      </c>
      <c r="D1714" s="11"/>
      <c r="E1714" t="s">
        <v>2269</v>
      </c>
      <c r="F1714" t="str">
        <f t="shared" si="26"/>
        <v>UN 2496 / 8 /  / Propionic anhydride</v>
      </c>
      <c r="H1714" t="s">
        <v>3646</v>
      </c>
    </row>
    <row r="1715" spans="2:8" ht="17.399999999999999" customHeight="1" x14ac:dyDescent="0.25">
      <c r="B1715" s="11" t="s">
        <v>2270</v>
      </c>
      <c r="C1715" s="11">
        <v>3</v>
      </c>
      <c r="D1715" s="11"/>
      <c r="E1715" t="s">
        <v>2271</v>
      </c>
      <c r="F1715" t="str">
        <f t="shared" si="26"/>
        <v>UN 2498 / 3 /  / 1,2,3,6-Tetrahydrobenzaldehyde</v>
      </c>
      <c r="H1715" t="s">
        <v>3646</v>
      </c>
    </row>
    <row r="1716" spans="2:8" ht="17.399999999999999" customHeight="1" x14ac:dyDescent="0.25">
      <c r="B1716" s="11" t="s">
        <v>2272</v>
      </c>
      <c r="C1716" s="11">
        <v>6.1</v>
      </c>
      <c r="D1716" s="11"/>
      <c r="E1716" t="s">
        <v>4254</v>
      </c>
      <c r="F1716" t="str">
        <f t="shared" si="26"/>
        <v>UN 2501 / 6.1 /  / Tris-(1-aziridinyl) phosphine oxide solution</v>
      </c>
      <c r="H1716" t="s">
        <v>3646</v>
      </c>
    </row>
    <row r="1717" spans="2:8" ht="17.399999999999999" customHeight="1" x14ac:dyDescent="0.25">
      <c r="B1717" s="11" t="s">
        <v>2273</v>
      </c>
      <c r="C1717" s="11">
        <v>8</v>
      </c>
      <c r="D1717" s="11">
        <v>3</v>
      </c>
      <c r="E1717" t="s">
        <v>2274</v>
      </c>
      <c r="F1717" t="str">
        <f t="shared" si="26"/>
        <v>UN 2502 / 8 / 3 / Valeryl chloride</v>
      </c>
      <c r="H1717" t="s">
        <v>3646</v>
      </c>
    </row>
    <row r="1718" spans="2:8" ht="17.399999999999999" customHeight="1" x14ac:dyDescent="0.25">
      <c r="B1718" s="11" t="s">
        <v>2275</v>
      </c>
      <c r="C1718" s="11">
        <v>8</v>
      </c>
      <c r="D1718" s="11"/>
      <c r="E1718" t="s">
        <v>2276</v>
      </c>
      <c r="F1718" t="str">
        <f t="shared" si="26"/>
        <v>UN 2503 / 8 /  / Zirconium tetrachloride</v>
      </c>
      <c r="H1718" t="s">
        <v>3646</v>
      </c>
    </row>
    <row r="1719" spans="2:8" ht="17.399999999999999" customHeight="1" x14ac:dyDescent="0.25">
      <c r="B1719" s="11" t="s">
        <v>2277</v>
      </c>
      <c r="C1719" s="11">
        <v>6.1</v>
      </c>
      <c r="D1719" s="11"/>
      <c r="E1719" t="s">
        <v>2278</v>
      </c>
      <c r="F1719" t="str">
        <f t="shared" si="26"/>
        <v>UN 2504 / 6.1 /  / Tetrabromoethane</v>
      </c>
      <c r="H1719" t="s">
        <v>3646</v>
      </c>
    </row>
    <row r="1720" spans="2:8" ht="17.399999999999999" customHeight="1" x14ac:dyDescent="0.25">
      <c r="B1720" s="11" t="s">
        <v>2279</v>
      </c>
      <c r="C1720" s="11">
        <v>6.1</v>
      </c>
      <c r="D1720" s="11"/>
      <c r="E1720" t="s">
        <v>2280</v>
      </c>
      <c r="F1720" t="str">
        <f t="shared" si="26"/>
        <v>UN 2505 / 6.1 /  / Ammonium fluoride</v>
      </c>
      <c r="H1720" t="s">
        <v>3646</v>
      </c>
    </row>
    <row r="1721" spans="2:8" ht="17.399999999999999" customHeight="1" x14ac:dyDescent="0.25">
      <c r="B1721" s="11" t="s">
        <v>2281</v>
      </c>
      <c r="C1721" s="11">
        <v>8</v>
      </c>
      <c r="D1721" s="11"/>
      <c r="E1721" t="s">
        <v>4255</v>
      </c>
      <c r="F1721" t="str">
        <f t="shared" si="26"/>
        <v>UN 2506 / 8 /  / Ammonium hydrogen sulphate</v>
      </c>
      <c r="H1721" t="s">
        <v>3646</v>
      </c>
    </row>
    <row r="1722" spans="2:8" ht="17.399999999999999" customHeight="1" x14ac:dyDescent="0.25">
      <c r="B1722" s="11" t="s">
        <v>2282</v>
      </c>
      <c r="C1722" s="11">
        <v>8</v>
      </c>
      <c r="D1722" s="11"/>
      <c r="E1722" t="s">
        <v>2283</v>
      </c>
      <c r="F1722" t="str">
        <f t="shared" si="26"/>
        <v>UN 2507 / 8 /  / Chloroplatinic acid, solid</v>
      </c>
      <c r="H1722" t="s">
        <v>3646</v>
      </c>
    </row>
    <row r="1723" spans="2:8" ht="17.399999999999999" customHeight="1" x14ac:dyDescent="0.25">
      <c r="B1723" s="11" t="s">
        <v>2284</v>
      </c>
      <c r="C1723" s="11">
        <v>8</v>
      </c>
      <c r="D1723" s="11"/>
      <c r="E1723" t="s">
        <v>2285</v>
      </c>
      <c r="F1723" t="str">
        <f t="shared" si="26"/>
        <v>UN 2508 / 8 /  / Molybdenum pentachloride</v>
      </c>
      <c r="H1723" t="s">
        <v>3646</v>
      </c>
    </row>
    <row r="1724" spans="2:8" ht="17.399999999999999" customHeight="1" x14ac:dyDescent="0.25">
      <c r="B1724" s="11" t="s">
        <v>2286</v>
      </c>
      <c r="C1724" s="11">
        <v>8</v>
      </c>
      <c r="D1724" s="11"/>
      <c r="E1724" t="s">
        <v>4256</v>
      </c>
      <c r="F1724" t="str">
        <f t="shared" si="26"/>
        <v>UN 2509 / 8 /  / Potassium hydrogen sulphate</v>
      </c>
      <c r="H1724" t="s">
        <v>3646</v>
      </c>
    </row>
    <row r="1725" spans="2:8" ht="17.399999999999999" customHeight="1" x14ac:dyDescent="0.25">
      <c r="B1725" s="11" t="s">
        <v>2287</v>
      </c>
      <c r="C1725" s="11">
        <v>8</v>
      </c>
      <c r="D1725" s="11"/>
      <c r="E1725" t="s">
        <v>2288</v>
      </c>
      <c r="F1725" t="str">
        <f t="shared" si="26"/>
        <v>UN 2511 / 8 /  / 2-Chloropropionic acid</v>
      </c>
      <c r="H1725" t="s">
        <v>3646</v>
      </c>
    </row>
    <row r="1726" spans="2:8" ht="17.399999999999999" customHeight="1" x14ac:dyDescent="0.25">
      <c r="B1726" s="11" t="s">
        <v>2289</v>
      </c>
      <c r="C1726" s="11">
        <v>6.1</v>
      </c>
      <c r="D1726" s="11"/>
      <c r="E1726" t="s">
        <v>4257</v>
      </c>
      <c r="F1726" t="str">
        <f t="shared" si="26"/>
        <v>UN 2512 / 6.1 /  / Aminophenols (o-, m-, p-)</v>
      </c>
      <c r="H1726" t="s">
        <v>3646</v>
      </c>
    </row>
    <row r="1727" spans="2:8" ht="17.399999999999999" customHeight="1" x14ac:dyDescent="0.25">
      <c r="B1727" s="11" t="s">
        <v>2290</v>
      </c>
      <c r="C1727" s="11">
        <v>8</v>
      </c>
      <c r="D1727" s="11"/>
      <c r="E1727" t="s">
        <v>2291</v>
      </c>
      <c r="F1727" t="str">
        <f t="shared" si="26"/>
        <v>UN 2513 / 8 /  / Bromoacetyl bromide</v>
      </c>
      <c r="H1727" t="s">
        <v>3646</v>
      </c>
    </row>
    <row r="1728" spans="2:8" ht="17.399999999999999" customHeight="1" x14ac:dyDescent="0.25">
      <c r="B1728" s="11" t="s">
        <v>2292</v>
      </c>
      <c r="C1728" s="11">
        <v>3</v>
      </c>
      <c r="D1728" s="11"/>
      <c r="E1728" t="s">
        <v>2293</v>
      </c>
      <c r="F1728" t="str">
        <f t="shared" si="26"/>
        <v>UN 2514 / 3 /  / Bromobenzene</v>
      </c>
      <c r="H1728" t="s">
        <v>3646</v>
      </c>
    </row>
    <row r="1729" spans="2:8" ht="17.399999999999999" customHeight="1" x14ac:dyDescent="0.25">
      <c r="B1729" s="11" t="s">
        <v>2294</v>
      </c>
      <c r="C1729" s="11">
        <v>6.1</v>
      </c>
      <c r="D1729" s="11"/>
      <c r="E1729" t="s">
        <v>2295</v>
      </c>
      <c r="F1729" t="str">
        <f t="shared" si="26"/>
        <v>UN 2515 / 6.1 /  / Bromoform</v>
      </c>
      <c r="H1729" t="s">
        <v>3646</v>
      </c>
    </row>
    <row r="1730" spans="2:8" ht="17.399999999999999" customHeight="1" x14ac:dyDescent="0.25">
      <c r="B1730" s="11" t="s">
        <v>2296</v>
      </c>
      <c r="C1730" s="11">
        <v>6.1</v>
      </c>
      <c r="D1730" s="11"/>
      <c r="E1730" t="s">
        <v>2297</v>
      </c>
      <c r="F1730" t="str">
        <f t="shared" si="26"/>
        <v>UN 2516 / 6.1 /  / Carbon tetrabromide</v>
      </c>
      <c r="H1730" t="s">
        <v>3646</v>
      </c>
    </row>
    <row r="1731" spans="2:8" ht="17.399999999999999" customHeight="1" x14ac:dyDescent="0.25">
      <c r="B1731" s="11" t="s">
        <v>2298</v>
      </c>
      <c r="C1731" s="11">
        <v>2.1</v>
      </c>
      <c r="D1731" s="11"/>
      <c r="E1731" t="s">
        <v>3163</v>
      </c>
      <c r="F1731" t="str">
        <f t="shared" ref="F1731:F1794" si="27">_xlfn.TEXTJOIN(" / ",FALSE,B1731:E1731)</f>
        <v>UN 2517 / 2.1 /  / 1-Chloro-1,1-difluoroethane</v>
      </c>
      <c r="H1731" t="s">
        <v>3646</v>
      </c>
    </row>
    <row r="1732" spans="2:8" ht="17.399999999999999" customHeight="1" x14ac:dyDescent="0.25">
      <c r="B1732" s="11" t="s">
        <v>2298</v>
      </c>
      <c r="C1732" s="11">
        <v>2.1</v>
      </c>
      <c r="D1732" s="11"/>
      <c r="E1732" t="s">
        <v>3164</v>
      </c>
      <c r="F1732" t="str">
        <f t="shared" si="27"/>
        <v>UN 2517 / 2.1 /  / Refrigerant gas R 142b</v>
      </c>
      <c r="H1732" t="s">
        <v>3646</v>
      </c>
    </row>
    <row r="1733" spans="2:8" ht="17.399999999999999" customHeight="1" x14ac:dyDescent="0.25">
      <c r="B1733" s="11" t="s">
        <v>2299</v>
      </c>
      <c r="C1733" s="11">
        <v>6.1</v>
      </c>
      <c r="D1733" s="11"/>
      <c r="E1733" t="s">
        <v>2300</v>
      </c>
      <c r="F1733" t="str">
        <f t="shared" si="27"/>
        <v>UN 2518 / 6.1 /  / 1,5,9-Cyclododecatriene</v>
      </c>
      <c r="H1733" t="s">
        <v>3646</v>
      </c>
    </row>
    <row r="1734" spans="2:8" ht="17.399999999999999" customHeight="1" x14ac:dyDescent="0.25">
      <c r="B1734" s="11" t="s">
        <v>2301</v>
      </c>
      <c r="C1734" s="11">
        <v>3</v>
      </c>
      <c r="D1734" s="11"/>
      <c r="E1734" t="s">
        <v>2302</v>
      </c>
      <c r="F1734" t="str">
        <f t="shared" si="27"/>
        <v>UN 2520 / 3 /  / Cyclooctadienes</v>
      </c>
      <c r="H1734" t="s">
        <v>3646</v>
      </c>
    </row>
    <row r="1735" spans="2:8" ht="17.399999999999999" customHeight="1" x14ac:dyDescent="0.25">
      <c r="B1735" s="11" t="s">
        <v>2303</v>
      </c>
      <c r="C1735" s="11">
        <v>6.1</v>
      </c>
      <c r="D1735" s="11">
        <v>3</v>
      </c>
      <c r="E1735" t="s">
        <v>3621</v>
      </c>
      <c r="F1735" t="str">
        <f t="shared" si="27"/>
        <v>UN 2521 / 6.1 / 3 / Diketene, stabilized</v>
      </c>
      <c r="H1735" t="s">
        <v>3646</v>
      </c>
    </row>
    <row r="1736" spans="2:8" ht="17.399999999999999" customHeight="1" x14ac:dyDescent="0.25">
      <c r="B1736" s="11" t="s">
        <v>2304</v>
      </c>
      <c r="C1736" s="11">
        <v>6.1</v>
      </c>
      <c r="D1736" s="11"/>
      <c r="E1736" t="s">
        <v>4258</v>
      </c>
      <c r="F1736" t="str">
        <f t="shared" si="27"/>
        <v>UN 2522 / 6.1 /  / 2-Dimethylaminoethyl methacrylate, stabilized</v>
      </c>
      <c r="H1736" t="s">
        <v>3646</v>
      </c>
    </row>
    <row r="1737" spans="2:8" ht="17.399999999999999" customHeight="1" x14ac:dyDescent="0.25">
      <c r="B1737" s="11" t="s">
        <v>2305</v>
      </c>
      <c r="C1737" s="11">
        <v>3</v>
      </c>
      <c r="D1737" s="11"/>
      <c r="E1737" t="s">
        <v>2306</v>
      </c>
      <c r="F1737" t="str">
        <f t="shared" si="27"/>
        <v>UN 2524 / 3 /  / Ethyl orthoformate</v>
      </c>
      <c r="H1737" t="s">
        <v>3646</v>
      </c>
    </row>
    <row r="1738" spans="2:8" ht="17.399999999999999" customHeight="1" x14ac:dyDescent="0.25">
      <c r="B1738" s="11" t="s">
        <v>2307</v>
      </c>
      <c r="C1738" s="11">
        <v>6.1</v>
      </c>
      <c r="D1738" s="11"/>
      <c r="E1738" t="s">
        <v>2308</v>
      </c>
      <c r="F1738" t="str">
        <f t="shared" si="27"/>
        <v>UN 2525 / 6.1 /  / Ethyl oxalate</v>
      </c>
      <c r="H1738" t="s">
        <v>3646</v>
      </c>
    </row>
    <row r="1739" spans="2:8" ht="17.399999999999999" customHeight="1" x14ac:dyDescent="0.25">
      <c r="B1739" s="11" t="s">
        <v>2309</v>
      </c>
      <c r="C1739" s="11">
        <v>3</v>
      </c>
      <c r="D1739" s="11">
        <v>8</v>
      </c>
      <c r="E1739" t="s">
        <v>2310</v>
      </c>
      <c r="F1739" t="str">
        <f t="shared" si="27"/>
        <v>UN 2526 / 3 / 8 / Furfurylamine</v>
      </c>
      <c r="H1739" t="s">
        <v>3646</v>
      </c>
    </row>
    <row r="1740" spans="2:8" ht="17.399999999999999" customHeight="1" x14ac:dyDescent="0.25">
      <c r="B1740" s="11" t="s">
        <v>2311</v>
      </c>
      <c r="C1740" s="11">
        <v>3</v>
      </c>
      <c r="D1740" s="11"/>
      <c r="E1740" t="s">
        <v>3602</v>
      </c>
      <c r="F1740" t="str">
        <f t="shared" si="27"/>
        <v>UN 2527 / 3 /  / Isobutyl acrylate, stabilized</v>
      </c>
      <c r="H1740" t="s">
        <v>3646</v>
      </c>
    </row>
    <row r="1741" spans="2:8" ht="17.399999999999999" customHeight="1" x14ac:dyDescent="0.25">
      <c r="B1741" s="11" t="s">
        <v>2312</v>
      </c>
      <c r="C1741" s="11">
        <v>3</v>
      </c>
      <c r="D1741" s="11"/>
      <c r="E1741" t="s">
        <v>2313</v>
      </c>
      <c r="F1741" t="str">
        <f t="shared" si="27"/>
        <v>UN 2528 / 3 /  / Isobutyl isobutyrate</v>
      </c>
      <c r="H1741" t="s">
        <v>3646</v>
      </c>
    </row>
    <row r="1742" spans="2:8" ht="17.399999999999999" customHeight="1" x14ac:dyDescent="0.25">
      <c r="B1742" s="11" t="s">
        <v>2314</v>
      </c>
      <c r="C1742" s="11">
        <v>3</v>
      </c>
      <c r="D1742" s="11">
        <v>8</v>
      </c>
      <c r="E1742" t="s">
        <v>2315</v>
      </c>
      <c r="F1742" t="str">
        <f t="shared" si="27"/>
        <v>UN 2529 / 3 / 8 / Isobutyric acid</v>
      </c>
      <c r="H1742" t="s">
        <v>3646</v>
      </c>
    </row>
    <row r="1743" spans="2:8" ht="17.399999999999999" customHeight="1" x14ac:dyDescent="0.25">
      <c r="B1743" s="11" t="s">
        <v>2316</v>
      </c>
      <c r="C1743" s="11">
        <v>8</v>
      </c>
      <c r="D1743" s="11"/>
      <c r="E1743" t="s">
        <v>3625</v>
      </c>
      <c r="F1743" t="str">
        <f t="shared" si="27"/>
        <v>UN 2531 / 8 /  / Methacrylic acid, stabilized</v>
      </c>
      <c r="H1743" t="s">
        <v>3646</v>
      </c>
    </row>
    <row r="1744" spans="2:8" ht="17.399999999999999" customHeight="1" x14ac:dyDescent="0.25">
      <c r="B1744" s="11" t="s">
        <v>2317</v>
      </c>
      <c r="C1744" s="11">
        <v>6.1</v>
      </c>
      <c r="D1744" s="11"/>
      <c r="E1744" t="s">
        <v>2318</v>
      </c>
      <c r="F1744" t="str">
        <f t="shared" si="27"/>
        <v>UN 2533 / 6.1 /  / Methyl trichloroacetate</v>
      </c>
      <c r="H1744" t="s">
        <v>3646</v>
      </c>
    </row>
    <row r="1745" spans="2:8" ht="17.399999999999999" customHeight="1" x14ac:dyDescent="0.25">
      <c r="B1745" s="11" t="s">
        <v>2319</v>
      </c>
      <c r="C1745" s="11">
        <v>2.2999999999999998</v>
      </c>
      <c r="D1745" s="11" t="s">
        <v>3551</v>
      </c>
      <c r="E1745" t="s">
        <v>2320</v>
      </c>
      <c r="F1745" t="str">
        <f t="shared" si="27"/>
        <v>UN 2534 / 2.3 / 2.1, 8 / Methylchlorosilane</v>
      </c>
      <c r="H1745" t="s">
        <v>3646</v>
      </c>
    </row>
    <row r="1746" spans="2:8" ht="17.399999999999999" customHeight="1" x14ac:dyDescent="0.25">
      <c r="B1746" s="11" t="s">
        <v>2321</v>
      </c>
      <c r="C1746" s="11">
        <v>3</v>
      </c>
      <c r="D1746" s="11">
        <v>8</v>
      </c>
      <c r="E1746" t="s">
        <v>4259</v>
      </c>
      <c r="F1746" t="str">
        <f t="shared" si="27"/>
        <v>UN 2535 / 3 / 8 / N-Methylmorpholine</v>
      </c>
      <c r="H1746" t="s">
        <v>3646</v>
      </c>
    </row>
    <row r="1747" spans="2:8" ht="17.399999999999999" customHeight="1" x14ac:dyDescent="0.25">
      <c r="B1747" s="11" t="s">
        <v>2321</v>
      </c>
      <c r="C1747" s="11">
        <v>3</v>
      </c>
      <c r="D1747" s="11">
        <v>8</v>
      </c>
      <c r="E1747" t="s">
        <v>3165</v>
      </c>
      <c r="F1747" t="str">
        <f t="shared" si="27"/>
        <v>UN 2535 / 3 / 8 / 4-Methylmorpholine</v>
      </c>
      <c r="H1747" t="s">
        <v>3646</v>
      </c>
    </row>
    <row r="1748" spans="2:8" ht="17.399999999999999" customHeight="1" x14ac:dyDescent="0.25">
      <c r="B1748" s="11" t="s">
        <v>2322</v>
      </c>
      <c r="C1748" s="11">
        <v>3</v>
      </c>
      <c r="D1748" s="11"/>
      <c r="E1748" t="s">
        <v>2323</v>
      </c>
      <c r="F1748" t="str">
        <f t="shared" si="27"/>
        <v>UN 2536 / 3 /  / Methyltetrahydrofuran</v>
      </c>
      <c r="H1748" t="s">
        <v>3646</v>
      </c>
    </row>
    <row r="1749" spans="2:8" ht="17.399999999999999" customHeight="1" x14ac:dyDescent="0.25">
      <c r="B1749" s="11" t="s">
        <v>2324</v>
      </c>
      <c r="C1749" s="11">
        <v>4.0999999999999996</v>
      </c>
      <c r="D1749" s="11"/>
      <c r="E1749" t="s">
        <v>2325</v>
      </c>
      <c r="F1749" t="str">
        <f t="shared" si="27"/>
        <v>UN 2538 / 4.1 /  / Nitronaphthalene</v>
      </c>
      <c r="H1749" t="s">
        <v>3646</v>
      </c>
    </row>
    <row r="1750" spans="2:8" ht="17.399999999999999" customHeight="1" x14ac:dyDescent="0.25">
      <c r="B1750" s="11" t="s">
        <v>2326</v>
      </c>
      <c r="C1750" s="11">
        <v>3</v>
      </c>
      <c r="D1750" s="11"/>
      <c r="E1750" t="s">
        <v>2327</v>
      </c>
      <c r="F1750" t="str">
        <f t="shared" si="27"/>
        <v>UN 2541 / 3 /  / Terpinolene</v>
      </c>
      <c r="H1750" t="s">
        <v>3646</v>
      </c>
    </row>
    <row r="1751" spans="2:8" ht="17.399999999999999" customHeight="1" x14ac:dyDescent="0.25">
      <c r="B1751" s="11" t="s">
        <v>2328</v>
      </c>
      <c r="C1751" s="11">
        <v>6.1</v>
      </c>
      <c r="D1751" s="11"/>
      <c r="E1751" t="s">
        <v>2329</v>
      </c>
      <c r="F1751" t="str">
        <f t="shared" si="27"/>
        <v>UN 2542 / 6.1 /  / Tributylamine</v>
      </c>
      <c r="H1751" t="s">
        <v>3646</v>
      </c>
    </row>
    <row r="1752" spans="2:8" ht="17.399999999999999" customHeight="1" x14ac:dyDescent="0.25">
      <c r="B1752" s="11" t="s">
        <v>2330</v>
      </c>
      <c r="C1752" s="11">
        <v>4.2</v>
      </c>
      <c r="D1752" s="11"/>
      <c r="E1752" t="s">
        <v>4260</v>
      </c>
      <c r="F1752" t="str">
        <f t="shared" si="27"/>
        <v>UN 2545 / 4.2 /  / Hafnium powder, dry</v>
      </c>
      <c r="H1752" t="s">
        <v>3646</v>
      </c>
    </row>
    <row r="1753" spans="2:8" ht="17.399999999999999" customHeight="1" x14ac:dyDescent="0.25">
      <c r="B1753" s="11" t="s">
        <v>2331</v>
      </c>
      <c r="C1753" s="11">
        <v>4.2</v>
      </c>
      <c r="D1753" s="11"/>
      <c r="E1753" t="s">
        <v>4261</v>
      </c>
      <c r="F1753" t="str">
        <f t="shared" si="27"/>
        <v>UN 2546 / 4.2 /  / Titanium powder, dry</v>
      </c>
      <c r="H1753" t="s">
        <v>3646</v>
      </c>
    </row>
    <row r="1754" spans="2:8" ht="17.399999999999999" customHeight="1" x14ac:dyDescent="0.25">
      <c r="B1754" s="11" t="s">
        <v>2332</v>
      </c>
      <c r="C1754" s="11">
        <v>5.0999999999999996</v>
      </c>
      <c r="D1754" s="11"/>
      <c r="E1754" t="s">
        <v>2333</v>
      </c>
      <c r="F1754" t="str">
        <f t="shared" si="27"/>
        <v>UN 2547 / 5.1 /  / Sodium superoxide</v>
      </c>
      <c r="H1754" t="s">
        <v>3646</v>
      </c>
    </row>
    <row r="1755" spans="2:8" ht="17.399999999999999" customHeight="1" x14ac:dyDescent="0.25">
      <c r="B1755" s="11" t="s">
        <v>2334</v>
      </c>
      <c r="C1755" s="11">
        <v>2.2999999999999998</v>
      </c>
      <c r="D1755" s="11" t="s">
        <v>3549</v>
      </c>
      <c r="E1755" t="s">
        <v>2335</v>
      </c>
      <c r="F1755" t="str">
        <f t="shared" si="27"/>
        <v>UN 2548 / 2.3 / 5.1, 8 / Chlorine pentafluoride</v>
      </c>
      <c r="H1755" t="s">
        <v>3646</v>
      </c>
    </row>
    <row r="1756" spans="2:8" ht="17.399999999999999" customHeight="1" x14ac:dyDescent="0.25">
      <c r="B1756" s="11" t="s">
        <v>2336</v>
      </c>
      <c r="C1756" s="11">
        <v>6.1</v>
      </c>
      <c r="D1756" s="11"/>
      <c r="E1756" t="s">
        <v>4262</v>
      </c>
      <c r="F1756" t="str">
        <f t="shared" si="27"/>
        <v>UN 2552 / 6.1 /  / Hexafluoroacetone hydrate, liquid</v>
      </c>
      <c r="H1756" t="s">
        <v>3646</v>
      </c>
    </row>
    <row r="1757" spans="2:8" ht="17.399999999999999" customHeight="1" x14ac:dyDescent="0.25">
      <c r="B1757" s="11" t="s">
        <v>2337</v>
      </c>
      <c r="C1757" s="11">
        <v>3</v>
      </c>
      <c r="D1757" s="11"/>
      <c r="E1757" t="s">
        <v>4263</v>
      </c>
      <c r="F1757" t="str">
        <f t="shared" si="27"/>
        <v>UN 2554 / 3 /  / Methylallyl chloride</v>
      </c>
      <c r="H1757" t="s">
        <v>3646</v>
      </c>
    </row>
    <row r="1758" spans="2:8" ht="17.399999999999999" customHeight="1" x14ac:dyDescent="0.25">
      <c r="B1758" s="11" t="s">
        <v>2338</v>
      </c>
      <c r="C1758" s="11">
        <v>4.0999999999999996</v>
      </c>
      <c r="D1758" s="11"/>
      <c r="E1758" t="s">
        <v>4264</v>
      </c>
      <c r="F1758" t="str">
        <f t="shared" si="27"/>
        <v>UN 2555 / 4.1 /  / Nitrocellulose with water 25% or more water, by weight</v>
      </c>
      <c r="H1758" t="s">
        <v>3646</v>
      </c>
    </row>
    <row r="1759" spans="2:8" ht="17.399999999999999" customHeight="1" x14ac:dyDescent="0.25">
      <c r="B1759" s="11" t="s">
        <v>2339</v>
      </c>
      <c r="C1759" s="11">
        <v>4.0999999999999996</v>
      </c>
      <c r="D1759" s="11"/>
      <c r="E1759" t="s">
        <v>4265</v>
      </c>
      <c r="F1759" t="str">
        <f t="shared" si="27"/>
        <v>UN 2556 / 4.1 /  / Nitrocellulose with alcohol 25% or more alcohol by weight and 12.6% or less nitrogen, by dry weight</v>
      </c>
      <c r="H1759" t="s">
        <v>3646</v>
      </c>
    </row>
    <row r="1760" spans="2:8" ht="17.399999999999999" customHeight="1" x14ac:dyDescent="0.25">
      <c r="B1760" s="11" t="s">
        <v>2340</v>
      </c>
      <c r="C1760" s="11">
        <v>4.0999999999999996</v>
      </c>
      <c r="D1760" s="11"/>
      <c r="E1760" t="s">
        <v>4266</v>
      </c>
      <c r="F1760" t="str">
        <f t="shared" si="27"/>
        <v>UN 2557 / 4.1 /  / Nitrocellulose mixture without plasticizer, without pigment with 12.6% or less nitrogen, by dry weight</v>
      </c>
      <c r="H1760" t="s">
        <v>3646</v>
      </c>
    </row>
    <row r="1761" spans="2:8" ht="17.399999999999999" customHeight="1" x14ac:dyDescent="0.25">
      <c r="B1761" s="11" t="s">
        <v>2340</v>
      </c>
      <c r="C1761" s="11">
        <v>4.0999999999999996</v>
      </c>
      <c r="D1761" s="11"/>
      <c r="E1761" t="s">
        <v>4267</v>
      </c>
      <c r="F1761" t="str">
        <f t="shared" si="27"/>
        <v>UN 2557 / 4.1 /  / Nitrocellulose mixture without plasticizer, with pigment with 12.6% or less nitrogen, by dry weight</v>
      </c>
      <c r="H1761" t="s">
        <v>3646</v>
      </c>
    </row>
    <row r="1762" spans="2:8" ht="17.399999999999999" customHeight="1" x14ac:dyDescent="0.25">
      <c r="B1762" s="11" t="s">
        <v>2340</v>
      </c>
      <c r="C1762" s="11">
        <v>4.0999999999999996</v>
      </c>
      <c r="D1762" s="11"/>
      <c r="E1762" t="s">
        <v>4268</v>
      </c>
      <c r="F1762" t="str">
        <f t="shared" si="27"/>
        <v>UN 2557 / 4.1 /  / Nitrocellulose mixture with plasticizer, without pigment with 12.6% or less nitrogen by dry weight</v>
      </c>
      <c r="H1762" t="s">
        <v>3646</v>
      </c>
    </row>
    <row r="1763" spans="2:8" ht="17.399999999999999" customHeight="1" x14ac:dyDescent="0.25">
      <c r="B1763" s="11" t="s">
        <v>2340</v>
      </c>
      <c r="C1763" s="11">
        <v>4.0999999999999996</v>
      </c>
      <c r="D1763" s="11"/>
      <c r="E1763" t="s">
        <v>4269</v>
      </c>
      <c r="F1763" t="str">
        <f t="shared" si="27"/>
        <v>UN 2557 / 4.1 /  / Nitrocellulose mixture with plasticizer, with pigment with 12.6% or less nitrogen, by dry weight</v>
      </c>
      <c r="H1763" t="s">
        <v>3646</v>
      </c>
    </row>
    <row r="1764" spans="2:8" ht="17.399999999999999" customHeight="1" x14ac:dyDescent="0.25">
      <c r="B1764" s="11" t="s">
        <v>2341</v>
      </c>
      <c r="C1764" s="11">
        <v>6.1</v>
      </c>
      <c r="D1764" s="11">
        <v>3</v>
      </c>
      <c r="E1764" t="s">
        <v>2342</v>
      </c>
      <c r="F1764" t="str">
        <f t="shared" si="27"/>
        <v>UN 2558 / 6.1 / 3 / Epibromohydrin</v>
      </c>
      <c r="H1764" t="s">
        <v>3646</v>
      </c>
    </row>
    <row r="1765" spans="2:8" ht="17.399999999999999" customHeight="1" x14ac:dyDescent="0.25">
      <c r="B1765" s="11" t="s">
        <v>2343</v>
      </c>
      <c r="C1765" s="11">
        <v>3</v>
      </c>
      <c r="D1765" s="11"/>
      <c r="E1765" t="s">
        <v>2344</v>
      </c>
      <c r="F1765" t="str">
        <f t="shared" si="27"/>
        <v>UN 2560 / 3 /  / 2-Methylpentan-2-ol</v>
      </c>
      <c r="H1765" t="s">
        <v>3646</v>
      </c>
    </row>
    <row r="1766" spans="2:8" ht="17.399999999999999" customHeight="1" x14ac:dyDescent="0.25">
      <c r="B1766" s="11" t="s">
        <v>2345</v>
      </c>
      <c r="C1766" s="11">
        <v>3</v>
      </c>
      <c r="D1766" s="11"/>
      <c r="E1766" t="s">
        <v>2346</v>
      </c>
      <c r="F1766" t="str">
        <f t="shared" si="27"/>
        <v>UN 2561 / 3 /  / 3-Methyl-1-butene</v>
      </c>
      <c r="H1766" t="s">
        <v>3646</v>
      </c>
    </row>
    <row r="1767" spans="2:8" ht="17.399999999999999" customHeight="1" x14ac:dyDescent="0.25">
      <c r="B1767" s="11" t="s">
        <v>2347</v>
      </c>
      <c r="C1767" s="11">
        <v>8</v>
      </c>
      <c r="D1767" s="11"/>
      <c r="E1767" t="s">
        <v>4270</v>
      </c>
      <c r="F1767" t="str">
        <f t="shared" si="27"/>
        <v>UN 2564 / 8 /  / Trichloroacetic acid solution</v>
      </c>
      <c r="H1767" t="s">
        <v>3646</v>
      </c>
    </row>
    <row r="1768" spans="2:8" ht="17.399999999999999" customHeight="1" x14ac:dyDescent="0.25">
      <c r="B1768" s="11" t="s">
        <v>2348</v>
      </c>
      <c r="C1768" s="11">
        <v>8</v>
      </c>
      <c r="D1768" s="11"/>
      <c r="E1768" t="s">
        <v>2349</v>
      </c>
      <c r="F1768" t="str">
        <f t="shared" si="27"/>
        <v>UN 2565 / 8 /  / Dicyclohexylamine</v>
      </c>
      <c r="H1768" t="s">
        <v>3646</v>
      </c>
    </row>
    <row r="1769" spans="2:8" ht="17.399999999999999" customHeight="1" x14ac:dyDescent="0.25">
      <c r="B1769" s="11" t="s">
        <v>2350</v>
      </c>
      <c r="C1769" s="11">
        <v>6.1</v>
      </c>
      <c r="D1769" s="11"/>
      <c r="E1769" t="s">
        <v>2351</v>
      </c>
      <c r="F1769" t="str">
        <f t="shared" si="27"/>
        <v>UN 2567 / 6.1 /  / Sodium pentachlorophenate</v>
      </c>
      <c r="H1769" t="s">
        <v>3646</v>
      </c>
    </row>
    <row r="1770" spans="2:8" ht="17.399999999999999" customHeight="1" x14ac:dyDescent="0.25">
      <c r="B1770" s="11" t="s">
        <v>2352</v>
      </c>
      <c r="C1770" s="11">
        <v>6.1</v>
      </c>
      <c r="D1770" s="11"/>
      <c r="E1770" t="s">
        <v>4271</v>
      </c>
      <c r="F1770" t="str">
        <f t="shared" si="27"/>
        <v>UN 2570 / 6.1 /  / Cadmium compound ★</v>
      </c>
      <c r="H1770" t="s">
        <v>3646</v>
      </c>
    </row>
    <row r="1771" spans="2:8" ht="17.399999999999999" customHeight="1" x14ac:dyDescent="0.25">
      <c r="B1771" s="11" t="s">
        <v>2353</v>
      </c>
      <c r="C1771" s="11">
        <v>8</v>
      </c>
      <c r="D1771" s="11"/>
      <c r="E1771" t="s">
        <v>4272</v>
      </c>
      <c r="F1771" t="str">
        <f t="shared" si="27"/>
        <v>UN 2571 / 8 /  / Alkylsulphuric acids</v>
      </c>
      <c r="H1771" t="s">
        <v>3646</v>
      </c>
    </row>
    <row r="1772" spans="2:8" ht="17.399999999999999" customHeight="1" x14ac:dyDescent="0.25">
      <c r="B1772" s="11" t="s">
        <v>2354</v>
      </c>
      <c r="C1772" s="11">
        <v>6.1</v>
      </c>
      <c r="D1772" s="11"/>
      <c r="E1772" t="s">
        <v>2355</v>
      </c>
      <c r="F1772" t="str">
        <f t="shared" si="27"/>
        <v>UN 2572 / 6.1 /  / Phenylhydrazine</v>
      </c>
      <c r="H1772" t="s">
        <v>3646</v>
      </c>
    </row>
    <row r="1773" spans="2:8" ht="17.399999999999999" customHeight="1" x14ac:dyDescent="0.25">
      <c r="B1773" s="11" t="s">
        <v>2356</v>
      </c>
      <c r="C1773" s="11">
        <v>5.0999999999999996</v>
      </c>
      <c r="D1773" s="11">
        <v>6.1</v>
      </c>
      <c r="E1773" t="s">
        <v>2357</v>
      </c>
      <c r="F1773" t="str">
        <f t="shared" si="27"/>
        <v>UN 2573 / 5.1 / 6.1 / Thallium chlorate</v>
      </c>
      <c r="H1773" t="s">
        <v>3646</v>
      </c>
    </row>
    <row r="1774" spans="2:8" ht="17.399999999999999" customHeight="1" x14ac:dyDescent="0.25">
      <c r="B1774" s="11" t="s">
        <v>2358</v>
      </c>
      <c r="C1774" s="11">
        <v>6.1</v>
      </c>
      <c r="D1774" s="11"/>
      <c r="E1774" t="s">
        <v>4273</v>
      </c>
      <c r="F1774" t="str">
        <f t="shared" si="27"/>
        <v>UN 2574 / 6.1 /  / Tricresyl phosphate with more than 3% ortho isomer</v>
      </c>
      <c r="H1774" t="s">
        <v>3646</v>
      </c>
    </row>
    <row r="1775" spans="2:8" ht="17.399999999999999" customHeight="1" x14ac:dyDescent="0.25">
      <c r="B1775" s="11" t="s">
        <v>2359</v>
      </c>
      <c r="C1775" s="11">
        <v>8</v>
      </c>
      <c r="D1775" s="11"/>
      <c r="E1775" t="s">
        <v>2360</v>
      </c>
      <c r="F1775" t="str">
        <f t="shared" si="27"/>
        <v>UN 2576 / 8 /  / Phosphorus oxybromide, molten</v>
      </c>
      <c r="H1775" t="s">
        <v>3646</v>
      </c>
    </row>
    <row r="1776" spans="2:8" ht="17.399999999999999" customHeight="1" x14ac:dyDescent="0.25">
      <c r="B1776" s="11" t="s">
        <v>2361</v>
      </c>
      <c r="C1776" s="11">
        <v>8</v>
      </c>
      <c r="D1776" s="11"/>
      <c r="E1776" t="s">
        <v>2362</v>
      </c>
      <c r="F1776" t="str">
        <f t="shared" si="27"/>
        <v>UN 2577 / 8 /  / Phenylacetyl chloride</v>
      </c>
      <c r="H1776" t="s">
        <v>3646</v>
      </c>
    </row>
    <row r="1777" spans="2:8" ht="17.399999999999999" customHeight="1" x14ac:dyDescent="0.25">
      <c r="B1777" s="11" t="s">
        <v>2363</v>
      </c>
      <c r="C1777" s="11">
        <v>8</v>
      </c>
      <c r="D1777" s="11"/>
      <c r="E1777" t="s">
        <v>2364</v>
      </c>
      <c r="F1777" t="str">
        <f t="shared" si="27"/>
        <v>UN 2578 / 8 /  / Phosphorus trioxide</v>
      </c>
      <c r="H1777" t="s">
        <v>3646</v>
      </c>
    </row>
    <row r="1778" spans="2:8" ht="17.399999999999999" customHeight="1" x14ac:dyDescent="0.25">
      <c r="B1778" s="11" t="s">
        <v>2365</v>
      </c>
      <c r="C1778" s="11">
        <v>8</v>
      </c>
      <c r="D1778" s="11"/>
      <c r="E1778" t="s">
        <v>2366</v>
      </c>
      <c r="F1778" t="str">
        <f t="shared" si="27"/>
        <v>UN 2579 / 8 /  / Piperazine</v>
      </c>
      <c r="H1778" t="s">
        <v>3646</v>
      </c>
    </row>
    <row r="1779" spans="2:8" ht="17.399999999999999" customHeight="1" x14ac:dyDescent="0.25">
      <c r="B1779" s="11" t="s">
        <v>2367</v>
      </c>
      <c r="C1779" s="11">
        <v>8</v>
      </c>
      <c r="D1779" s="11"/>
      <c r="E1779" t="s">
        <v>4274</v>
      </c>
      <c r="F1779" t="str">
        <f t="shared" si="27"/>
        <v>UN 2580 / 8 /  / Aluminium bromide solution</v>
      </c>
      <c r="H1779" t="s">
        <v>3646</v>
      </c>
    </row>
    <row r="1780" spans="2:8" ht="17.399999999999999" customHeight="1" x14ac:dyDescent="0.25">
      <c r="B1780" s="11" t="s">
        <v>2368</v>
      </c>
      <c r="C1780" s="11">
        <v>8</v>
      </c>
      <c r="D1780" s="11"/>
      <c r="E1780" t="s">
        <v>4275</v>
      </c>
      <c r="F1780" t="str">
        <f t="shared" si="27"/>
        <v>UN 2581 / 8 /  / Aluminium chloride solution</v>
      </c>
      <c r="H1780" t="s">
        <v>3646</v>
      </c>
    </row>
    <row r="1781" spans="2:8" ht="17.399999999999999" customHeight="1" x14ac:dyDescent="0.25">
      <c r="B1781" s="11" t="s">
        <v>2369</v>
      </c>
      <c r="C1781" s="11">
        <v>8</v>
      </c>
      <c r="D1781" s="11"/>
      <c r="E1781" t="s">
        <v>4276</v>
      </c>
      <c r="F1781" t="str">
        <f t="shared" si="27"/>
        <v>UN 2582 / 8 /  / Ferric chloride solution</v>
      </c>
      <c r="H1781" t="s">
        <v>3646</v>
      </c>
    </row>
    <row r="1782" spans="2:8" ht="17.399999999999999" customHeight="1" x14ac:dyDescent="0.25">
      <c r="B1782" s="11" t="s">
        <v>2370</v>
      </c>
      <c r="C1782" s="11">
        <v>8</v>
      </c>
      <c r="D1782" s="11"/>
      <c r="E1782" t="s">
        <v>4277</v>
      </c>
      <c r="F1782" t="str">
        <f t="shared" si="27"/>
        <v>UN 2583 / 8 /  / Alkylsulphonic acids, solid with more than 5% free sulphuric acid</v>
      </c>
      <c r="H1782" t="s">
        <v>3646</v>
      </c>
    </row>
    <row r="1783" spans="2:8" ht="17.399999999999999" customHeight="1" x14ac:dyDescent="0.25">
      <c r="B1783" s="11" t="s">
        <v>2370</v>
      </c>
      <c r="C1783" s="11">
        <v>8</v>
      </c>
      <c r="D1783" s="11"/>
      <c r="E1783" t="s">
        <v>4278</v>
      </c>
      <c r="F1783" t="str">
        <f t="shared" si="27"/>
        <v>UN 2583 / 8 /  / Arylsulphonic acids, solid with more than 5% free sulphuric acid</v>
      </c>
      <c r="H1783" t="s">
        <v>3646</v>
      </c>
    </row>
    <row r="1784" spans="2:8" ht="17.399999999999999" customHeight="1" x14ac:dyDescent="0.25">
      <c r="B1784" s="11" t="s">
        <v>2371</v>
      </c>
      <c r="C1784" s="11">
        <v>8</v>
      </c>
      <c r="D1784" s="11"/>
      <c r="E1784" t="s">
        <v>4279</v>
      </c>
      <c r="F1784" t="str">
        <f t="shared" si="27"/>
        <v>UN 2584 / 8 /  / Alkylsulphonic acids, liquid with more than 5% free sulphuric acid</v>
      </c>
      <c r="H1784" t="s">
        <v>3646</v>
      </c>
    </row>
    <row r="1785" spans="2:8" ht="17.399999999999999" customHeight="1" x14ac:dyDescent="0.25">
      <c r="B1785" s="11" t="s">
        <v>2371</v>
      </c>
      <c r="C1785" s="11">
        <v>8</v>
      </c>
      <c r="D1785" s="11"/>
      <c r="E1785" t="s">
        <v>4280</v>
      </c>
      <c r="F1785" t="str">
        <f t="shared" si="27"/>
        <v>UN 2584 / 8 /  / Arylsulphonic acids, liquid with more than 5% free sulphuric acid</v>
      </c>
      <c r="H1785" t="s">
        <v>3646</v>
      </c>
    </row>
    <row r="1786" spans="2:8" ht="17.399999999999999" customHeight="1" x14ac:dyDescent="0.25">
      <c r="B1786" s="11" t="s">
        <v>2372</v>
      </c>
      <c r="C1786" s="11">
        <v>8</v>
      </c>
      <c r="D1786" s="11"/>
      <c r="E1786" t="s">
        <v>4281</v>
      </c>
      <c r="F1786" t="str">
        <f t="shared" si="27"/>
        <v>UN 2585 / 8 /  / Alkylsulphonic acids, solid with 5% or less free sulphuric acid</v>
      </c>
      <c r="H1786" t="s">
        <v>3646</v>
      </c>
    </row>
    <row r="1787" spans="2:8" ht="17.399999999999999" customHeight="1" x14ac:dyDescent="0.25">
      <c r="B1787" s="11" t="s">
        <v>2372</v>
      </c>
      <c r="C1787" s="11">
        <v>8</v>
      </c>
      <c r="D1787" s="11"/>
      <c r="E1787" t="s">
        <v>4282</v>
      </c>
      <c r="F1787" t="str">
        <f t="shared" si="27"/>
        <v>UN 2585 / 8 /  / Arylsulphonic acids, solid with 5% or less free sulphuric acid</v>
      </c>
      <c r="H1787" t="s">
        <v>3646</v>
      </c>
    </row>
    <row r="1788" spans="2:8" ht="17.399999999999999" customHeight="1" x14ac:dyDescent="0.25">
      <c r="B1788" s="11" t="s">
        <v>2373</v>
      </c>
      <c r="C1788" s="11">
        <v>8</v>
      </c>
      <c r="D1788" s="11"/>
      <c r="E1788" t="s">
        <v>4283</v>
      </c>
      <c r="F1788" t="str">
        <f t="shared" si="27"/>
        <v>UN 2586 / 8 /  / Alkylsulphonic acids, liquid with 5% or less free sulphuric acid</v>
      </c>
      <c r="H1788" t="s">
        <v>3646</v>
      </c>
    </row>
    <row r="1789" spans="2:8" ht="17.399999999999999" customHeight="1" x14ac:dyDescent="0.25">
      <c r="B1789" s="11" t="s">
        <v>2373</v>
      </c>
      <c r="C1789" s="11">
        <v>8</v>
      </c>
      <c r="D1789" s="11"/>
      <c r="E1789" t="s">
        <v>4284</v>
      </c>
      <c r="F1789" t="str">
        <f t="shared" si="27"/>
        <v>UN 2586 / 8 /  / Arylsulphonic acids, liquid with 5% or less free sulphuric acid</v>
      </c>
      <c r="H1789" t="s">
        <v>3646</v>
      </c>
    </row>
    <row r="1790" spans="2:8" ht="17.399999999999999" customHeight="1" x14ac:dyDescent="0.25">
      <c r="B1790" s="11" t="s">
        <v>2374</v>
      </c>
      <c r="C1790" s="11">
        <v>6.1</v>
      </c>
      <c r="D1790" s="11"/>
      <c r="E1790" t="s">
        <v>2375</v>
      </c>
      <c r="F1790" t="str">
        <f t="shared" si="27"/>
        <v>UN 2587 / 6.1 /  / Benzoquinone</v>
      </c>
      <c r="H1790" t="s">
        <v>3646</v>
      </c>
    </row>
    <row r="1791" spans="2:8" ht="17.399999999999999" customHeight="1" x14ac:dyDescent="0.25">
      <c r="B1791" s="11" t="s">
        <v>2376</v>
      </c>
      <c r="C1791" s="11">
        <v>6.1</v>
      </c>
      <c r="D1791" s="11"/>
      <c r="E1791" t="s">
        <v>4285</v>
      </c>
      <c r="F1791" t="str">
        <f t="shared" si="27"/>
        <v>UN 2588 / 6.1 /  / Pesticide, solid, toxic, n.o.s. ★</v>
      </c>
      <c r="H1791" t="s">
        <v>3646</v>
      </c>
    </row>
    <row r="1792" spans="2:8" ht="17.399999999999999" customHeight="1" x14ac:dyDescent="0.25">
      <c r="B1792" s="11" t="s">
        <v>2377</v>
      </c>
      <c r="C1792" s="11">
        <v>6.1</v>
      </c>
      <c r="D1792" s="11">
        <v>3</v>
      </c>
      <c r="E1792" t="s">
        <v>2378</v>
      </c>
      <c r="F1792" t="str">
        <f t="shared" si="27"/>
        <v>UN 2589 / 6.1 / 3 / Vinyl chloroacetate</v>
      </c>
      <c r="H1792" t="s">
        <v>3646</v>
      </c>
    </row>
    <row r="1793" spans="2:8" ht="17.399999999999999" customHeight="1" x14ac:dyDescent="0.25">
      <c r="B1793" s="11" t="s">
        <v>2379</v>
      </c>
      <c r="C1793" s="11">
        <v>9</v>
      </c>
      <c r="D1793" s="11"/>
      <c r="E1793" t="s">
        <v>4286</v>
      </c>
      <c r="F1793" t="str">
        <f t="shared" si="27"/>
        <v>UN 2590 / 9 /  / Asbestos, chrysotile †</v>
      </c>
      <c r="H1793" t="s">
        <v>3646</v>
      </c>
    </row>
    <row r="1794" spans="2:8" ht="17.399999999999999" customHeight="1" x14ac:dyDescent="0.25">
      <c r="B1794" s="11" t="s">
        <v>2380</v>
      </c>
      <c r="C1794" s="11">
        <v>2.2000000000000002</v>
      </c>
      <c r="D1794" s="11"/>
      <c r="E1794" t="s">
        <v>3594</v>
      </c>
      <c r="F1794" t="str">
        <f t="shared" si="27"/>
        <v>UN 2591 / 2.2 /  / Xenon, refrigerated liquid</v>
      </c>
      <c r="H1794" t="s">
        <v>3646</v>
      </c>
    </row>
    <row r="1795" spans="2:8" ht="17.399999999999999" customHeight="1" x14ac:dyDescent="0.25">
      <c r="B1795" s="11" t="s">
        <v>2381</v>
      </c>
      <c r="C1795" s="11">
        <v>2.2000000000000002</v>
      </c>
      <c r="D1795" s="11"/>
      <c r="E1795" t="s">
        <v>4287</v>
      </c>
      <c r="F1795" t="str">
        <f t="shared" ref="F1795:F1858" si="28">_xlfn.TEXTJOIN(" / ",FALSE,B1795:E1795)</f>
        <v>UN 2599 / 2.2 /  / Chlorotrifluoromethane and trifluoromethane azeotropic mixture with approximately 60% chlorotrifluoromethane</v>
      </c>
      <c r="H1795" t="s">
        <v>3646</v>
      </c>
    </row>
    <row r="1796" spans="2:8" ht="17.399999999999999" customHeight="1" x14ac:dyDescent="0.25">
      <c r="B1796" s="11" t="s">
        <v>2381</v>
      </c>
      <c r="C1796" s="11">
        <v>2.2000000000000002</v>
      </c>
      <c r="D1796" s="11"/>
      <c r="E1796" t="s">
        <v>3166</v>
      </c>
      <c r="F1796" t="str">
        <f t="shared" si="28"/>
        <v>UN 2599 / 2.2 /  / Refrigerant gas R 503</v>
      </c>
      <c r="H1796" t="s">
        <v>3646</v>
      </c>
    </row>
    <row r="1797" spans="2:8" ht="17.399999999999999" customHeight="1" x14ac:dyDescent="0.25">
      <c r="B1797" s="11" t="s">
        <v>2382</v>
      </c>
      <c r="C1797" s="11">
        <v>2.1</v>
      </c>
      <c r="D1797" s="11"/>
      <c r="E1797" t="s">
        <v>2383</v>
      </c>
      <c r="F1797" t="str">
        <f t="shared" si="28"/>
        <v>UN 2601 / 2.1 /  / Cyclobutane</v>
      </c>
      <c r="H1797" t="s">
        <v>3646</v>
      </c>
    </row>
    <row r="1798" spans="2:8" ht="17.399999999999999" customHeight="1" x14ac:dyDescent="0.25">
      <c r="B1798" s="11" t="s">
        <v>2384</v>
      </c>
      <c r="C1798" s="11">
        <v>2.2000000000000002</v>
      </c>
      <c r="D1798" s="11"/>
      <c r="E1798" t="s">
        <v>4288</v>
      </c>
      <c r="F1798" t="str">
        <f t="shared" si="28"/>
        <v>UN 2602 / 2.2 /  / Dichlorodifluoromethane and difluoroethane azeotropic mixture with approximately 74% dichlorodifluoromethane</v>
      </c>
      <c r="H1798" t="s">
        <v>3646</v>
      </c>
    </row>
    <row r="1799" spans="2:8" ht="17.399999999999999" customHeight="1" x14ac:dyDescent="0.25">
      <c r="B1799" s="11" t="s">
        <v>2384</v>
      </c>
      <c r="C1799" s="11">
        <v>2.2000000000000002</v>
      </c>
      <c r="D1799" s="11"/>
      <c r="E1799" t="s">
        <v>3167</v>
      </c>
      <c r="F1799" t="str">
        <f t="shared" si="28"/>
        <v>UN 2602 / 2.2 /  / Refrigerant gas R 500</v>
      </c>
      <c r="H1799" t="s">
        <v>3646</v>
      </c>
    </row>
    <row r="1800" spans="2:8" ht="17.399999999999999" customHeight="1" x14ac:dyDescent="0.25">
      <c r="B1800" s="11" t="s">
        <v>2385</v>
      </c>
      <c r="C1800" s="11">
        <v>3</v>
      </c>
      <c r="D1800" s="11">
        <v>6.1</v>
      </c>
      <c r="E1800" t="s">
        <v>2386</v>
      </c>
      <c r="F1800" t="str">
        <f t="shared" si="28"/>
        <v>UN 2603 / 3 / 6.1 / Cycloheptatriene</v>
      </c>
      <c r="H1800" t="s">
        <v>3646</v>
      </c>
    </row>
    <row r="1801" spans="2:8" ht="17.399999999999999" customHeight="1" x14ac:dyDescent="0.25">
      <c r="B1801" s="11" t="s">
        <v>2387</v>
      </c>
      <c r="C1801" s="11">
        <v>8</v>
      </c>
      <c r="D1801" s="11">
        <v>3</v>
      </c>
      <c r="E1801" t="s">
        <v>4289</v>
      </c>
      <c r="F1801" t="str">
        <f t="shared" si="28"/>
        <v>UN 2604 / 8 / 3 / Boron trifluoride diethyl etherate</v>
      </c>
      <c r="H1801" t="s">
        <v>3646</v>
      </c>
    </row>
    <row r="1802" spans="2:8" ht="17.399999999999999" customHeight="1" x14ac:dyDescent="0.25">
      <c r="B1802" s="11" t="s">
        <v>2388</v>
      </c>
      <c r="C1802" s="11">
        <v>6.1</v>
      </c>
      <c r="D1802" s="11">
        <v>3</v>
      </c>
      <c r="E1802" t="s">
        <v>2389</v>
      </c>
      <c r="F1802" t="str">
        <f t="shared" si="28"/>
        <v>UN 2605 / 6.1 / 3 / Methoxymethyl isocyanate</v>
      </c>
      <c r="H1802" t="s">
        <v>3646</v>
      </c>
    </row>
    <row r="1803" spans="2:8" ht="17.399999999999999" customHeight="1" x14ac:dyDescent="0.25">
      <c r="B1803" s="11" t="s">
        <v>2390</v>
      </c>
      <c r="C1803" s="11">
        <v>6.1</v>
      </c>
      <c r="D1803" s="11">
        <v>3</v>
      </c>
      <c r="E1803" t="s">
        <v>2391</v>
      </c>
      <c r="F1803" t="str">
        <f t="shared" si="28"/>
        <v>UN 2606 / 6.1 / 3 / Methyl orthosilicate</v>
      </c>
      <c r="H1803" t="s">
        <v>3646</v>
      </c>
    </row>
    <row r="1804" spans="2:8" ht="17.399999999999999" customHeight="1" x14ac:dyDescent="0.25">
      <c r="B1804" s="11" t="s">
        <v>2392</v>
      </c>
      <c r="C1804" s="11">
        <v>3</v>
      </c>
      <c r="D1804" s="11"/>
      <c r="E1804" t="s">
        <v>2393</v>
      </c>
      <c r="F1804" t="str">
        <f t="shared" si="28"/>
        <v>UN 2607 / 3 /  / Acrolein dimer, stabilized</v>
      </c>
      <c r="H1804" t="s">
        <v>3646</v>
      </c>
    </row>
    <row r="1805" spans="2:8" ht="17.399999999999999" customHeight="1" x14ac:dyDescent="0.25">
      <c r="B1805" s="11" t="s">
        <v>2394</v>
      </c>
      <c r="C1805" s="11">
        <v>3</v>
      </c>
      <c r="D1805" s="11"/>
      <c r="E1805" t="s">
        <v>2395</v>
      </c>
      <c r="F1805" t="str">
        <f t="shared" si="28"/>
        <v>UN 2608 / 3 /  / Nitropropanes</v>
      </c>
      <c r="H1805" t="s">
        <v>3646</v>
      </c>
    </row>
    <row r="1806" spans="2:8" ht="17.399999999999999" customHeight="1" x14ac:dyDescent="0.25">
      <c r="B1806" s="11" t="s">
        <v>2396</v>
      </c>
      <c r="C1806" s="11">
        <v>6.1</v>
      </c>
      <c r="D1806" s="11"/>
      <c r="E1806" t="s">
        <v>2397</v>
      </c>
      <c r="F1806" t="str">
        <f t="shared" si="28"/>
        <v>UN 2609 / 6.1 /  / Triallyl borate</v>
      </c>
      <c r="H1806" t="s">
        <v>3646</v>
      </c>
    </row>
    <row r="1807" spans="2:8" ht="17.399999999999999" customHeight="1" x14ac:dyDescent="0.25">
      <c r="B1807" s="11" t="s">
        <v>2398</v>
      </c>
      <c r="C1807" s="11">
        <v>3</v>
      </c>
      <c r="D1807" s="11"/>
      <c r="E1807" t="s">
        <v>2399</v>
      </c>
      <c r="F1807" t="str">
        <f t="shared" si="28"/>
        <v>UN 2610 / 3 /  / Triallylamine</v>
      </c>
      <c r="H1807" t="s">
        <v>3646</v>
      </c>
    </row>
    <row r="1808" spans="2:8" ht="17.399999999999999" customHeight="1" x14ac:dyDescent="0.25">
      <c r="B1808" s="11" t="s">
        <v>2400</v>
      </c>
      <c r="C1808" s="11">
        <v>6.1</v>
      </c>
      <c r="D1808" s="11">
        <v>3</v>
      </c>
      <c r="E1808" t="s">
        <v>2401</v>
      </c>
      <c r="F1808" t="str">
        <f t="shared" si="28"/>
        <v>UN 2611 / 6.1 / 3 / Propylene chlorohydrin</v>
      </c>
      <c r="H1808" t="s">
        <v>3646</v>
      </c>
    </row>
    <row r="1809" spans="2:8" ht="17.399999999999999" customHeight="1" x14ac:dyDescent="0.25">
      <c r="B1809" s="11" t="s">
        <v>2402</v>
      </c>
      <c r="C1809" s="11">
        <v>3</v>
      </c>
      <c r="D1809" s="11"/>
      <c r="E1809" t="s">
        <v>2403</v>
      </c>
      <c r="F1809" t="str">
        <f t="shared" si="28"/>
        <v>UN 2612 / 3 /  / Methyl propyl ether</v>
      </c>
      <c r="H1809" t="s">
        <v>3646</v>
      </c>
    </row>
    <row r="1810" spans="2:8" ht="17.399999999999999" customHeight="1" x14ac:dyDescent="0.25">
      <c r="B1810" s="11" t="s">
        <v>2404</v>
      </c>
      <c r="C1810" s="11">
        <v>3</v>
      </c>
      <c r="D1810" s="11"/>
      <c r="E1810" t="s">
        <v>2405</v>
      </c>
      <c r="F1810" t="str">
        <f t="shared" si="28"/>
        <v>UN 2614 / 3 /  / Methallyl alcohol</v>
      </c>
      <c r="H1810" t="s">
        <v>3646</v>
      </c>
    </row>
    <row r="1811" spans="2:8" ht="17.399999999999999" customHeight="1" x14ac:dyDescent="0.25">
      <c r="B1811" s="11" t="s">
        <v>2406</v>
      </c>
      <c r="C1811" s="11">
        <v>3</v>
      </c>
      <c r="D1811" s="11"/>
      <c r="E1811" t="s">
        <v>2407</v>
      </c>
      <c r="F1811" t="str">
        <f t="shared" si="28"/>
        <v>UN 2615 / 3 /  / Ethyl propyl ether</v>
      </c>
      <c r="H1811" t="s">
        <v>3646</v>
      </c>
    </row>
    <row r="1812" spans="2:8" ht="17.399999999999999" customHeight="1" x14ac:dyDescent="0.25">
      <c r="B1812" s="11" t="s">
        <v>2408</v>
      </c>
      <c r="C1812" s="11">
        <v>3</v>
      </c>
      <c r="D1812" s="11"/>
      <c r="E1812" t="s">
        <v>2409</v>
      </c>
      <c r="F1812" t="str">
        <f t="shared" si="28"/>
        <v>UN 2616 / 3 /  / Triisopropyl borate</v>
      </c>
      <c r="H1812" t="s">
        <v>3646</v>
      </c>
    </row>
    <row r="1813" spans="2:8" ht="17.399999999999999" customHeight="1" x14ac:dyDescent="0.25">
      <c r="B1813" s="11" t="s">
        <v>2410</v>
      </c>
      <c r="C1813" s="11">
        <v>3</v>
      </c>
      <c r="D1813" s="11"/>
      <c r="E1813" t="s">
        <v>4290</v>
      </c>
      <c r="F1813" t="str">
        <f t="shared" si="28"/>
        <v>UN 2617 / 3 /  / Methylcyclohexanols flammable</v>
      </c>
      <c r="H1813" t="s">
        <v>3646</v>
      </c>
    </row>
    <row r="1814" spans="2:8" ht="17.399999999999999" customHeight="1" x14ac:dyDescent="0.25">
      <c r="B1814" s="11" t="s">
        <v>2411</v>
      </c>
      <c r="C1814" s="11">
        <v>3</v>
      </c>
      <c r="D1814" s="11"/>
      <c r="E1814" t="s">
        <v>3617</v>
      </c>
      <c r="F1814" t="str">
        <f t="shared" si="28"/>
        <v>UN 2618 / 3 /  / Vinyltoluenes, stabilized</v>
      </c>
      <c r="H1814" t="s">
        <v>3646</v>
      </c>
    </row>
    <row r="1815" spans="2:8" ht="17.399999999999999" customHeight="1" x14ac:dyDescent="0.25">
      <c r="B1815" s="11" t="s">
        <v>2412</v>
      </c>
      <c r="C1815" s="11">
        <v>8</v>
      </c>
      <c r="D1815" s="11">
        <v>3</v>
      </c>
      <c r="E1815" t="s">
        <v>2413</v>
      </c>
      <c r="F1815" t="str">
        <f t="shared" si="28"/>
        <v>UN 2619 / 8 / 3 / Benzyldimethylamine</v>
      </c>
      <c r="H1815" t="s">
        <v>3646</v>
      </c>
    </row>
    <row r="1816" spans="2:8" ht="17.399999999999999" customHeight="1" x14ac:dyDescent="0.25">
      <c r="B1816" s="11" t="s">
        <v>2414</v>
      </c>
      <c r="C1816" s="11">
        <v>3</v>
      </c>
      <c r="D1816" s="11"/>
      <c r="E1816" t="s">
        <v>2415</v>
      </c>
      <c r="F1816" t="str">
        <f t="shared" si="28"/>
        <v>UN 2620 / 3 /  / Amyl butyrates</v>
      </c>
      <c r="H1816" t="s">
        <v>3646</v>
      </c>
    </row>
    <row r="1817" spans="2:8" ht="17.399999999999999" customHeight="1" x14ac:dyDescent="0.25">
      <c r="B1817" s="11" t="s">
        <v>2416</v>
      </c>
      <c r="C1817" s="11">
        <v>3</v>
      </c>
      <c r="D1817" s="11"/>
      <c r="E1817" t="s">
        <v>2417</v>
      </c>
      <c r="F1817" t="str">
        <f t="shared" si="28"/>
        <v>UN 2621 / 3 /  / Acetyl methyl carbinol</v>
      </c>
      <c r="H1817" t="s">
        <v>3646</v>
      </c>
    </row>
    <row r="1818" spans="2:8" ht="17.399999999999999" customHeight="1" x14ac:dyDescent="0.25">
      <c r="B1818" s="11" t="s">
        <v>2418</v>
      </c>
      <c r="C1818" s="11">
        <v>3</v>
      </c>
      <c r="D1818" s="11">
        <v>6.1</v>
      </c>
      <c r="E1818" t="s">
        <v>2419</v>
      </c>
      <c r="F1818" t="str">
        <f t="shared" si="28"/>
        <v>UN 2622 / 3 / 6.1 / Glycidaldehyde</v>
      </c>
      <c r="H1818" t="s">
        <v>3646</v>
      </c>
    </row>
    <row r="1819" spans="2:8" ht="17.399999999999999" customHeight="1" x14ac:dyDescent="0.25">
      <c r="B1819" s="11" t="s">
        <v>2420</v>
      </c>
      <c r="C1819" s="11">
        <v>4.0999999999999996</v>
      </c>
      <c r="D1819" s="11"/>
      <c r="E1819" t="s">
        <v>4291</v>
      </c>
      <c r="F1819" t="str">
        <f t="shared" si="28"/>
        <v>UN 2623 / 4.1 /  / Firelighters, solid † with flammable liquid</v>
      </c>
      <c r="H1819" t="s">
        <v>3646</v>
      </c>
    </row>
    <row r="1820" spans="2:8" ht="17.399999999999999" customHeight="1" x14ac:dyDescent="0.25">
      <c r="B1820" s="11" t="s">
        <v>2421</v>
      </c>
      <c r="C1820" s="11">
        <v>4.3</v>
      </c>
      <c r="D1820" s="11"/>
      <c r="E1820" t="s">
        <v>2422</v>
      </c>
      <c r="F1820" t="str">
        <f t="shared" si="28"/>
        <v>UN 2624 / 4.3 /  / Magnesium silicide</v>
      </c>
      <c r="H1820" t="s">
        <v>3646</v>
      </c>
    </row>
    <row r="1821" spans="2:8" ht="17.399999999999999" customHeight="1" x14ac:dyDescent="0.25">
      <c r="B1821" s="11" t="s">
        <v>2423</v>
      </c>
      <c r="C1821" s="11">
        <v>5.0999999999999996</v>
      </c>
      <c r="D1821" s="11"/>
      <c r="E1821" t="s">
        <v>4292</v>
      </c>
      <c r="F1821" t="str">
        <f t="shared" si="28"/>
        <v>UN 2626 / 5.1 /  / Chloric acid, aqueous solution with 10% or less chloric acid</v>
      </c>
      <c r="H1821" t="s">
        <v>3646</v>
      </c>
    </row>
    <row r="1822" spans="2:8" ht="17.399999999999999" customHeight="1" x14ac:dyDescent="0.25">
      <c r="B1822" s="11" t="s">
        <v>2424</v>
      </c>
      <c r="C1822" s="11">
        <v>5.0999999999999996</v>
      </c>
      <c r="D1822" s="11"/>
      <c r="E1822" t="s">
        <v>4293</v>
      </c>
      <c r="F1822" t="str">
        <f t="shared" si="28"/>
        <v>UN 2627 / 5.1 /  / Nitrites, inorganic, n.o.s. ★</v>
      </c>
      <c r="H1822" t="s">
        <v>3646</v>
      </c>
    </row>
    <row r="1823" spans="2:8" ht="17.399999999999999" customHeight="1" x14ac:dyDescent="0.25">
      <c r="B1823" s="11" t="s">
        <v>2425</v>
      </c>
      <c r="C1823" s="11">
        <v>6.1</v>
      </c>
      <c r="D1823" s="11"/>
      <c r="E1823" t="s">
        <v>2426</v>
      </c>
      <c r="F1823" t="str">
        <f t="shared" si="28"/>
        <v>UN 2628 / 6.1 /  / Potassium fluoroacetate</v>
      </c>
      <c r="H1823" t="s">
        <v>3646</v>
      </c>
    </row>
    <row r="1824" spans="2:8" ht="17.399999999999999" customHeight="1" x14ac:dyDescent="0.25">
      <c r="B1824" s="11" t="s">
        <v>2427</v>
      </c>
      <c r="C1824" s="11">
        <v>6.1</v>
      </c>
      <c r="D1824" s="11"/>
      <c r="E1824" t="s">
        <v>2428</v>
      </c>
      <c r="F1824" t="str">
        <f t="shared" si="28"/>
        <v>UN 2629 / 6.1 /  / Sodium fluoroacetate</v>
      </c>
      <c r="H1824" t="s">
        <v>3646</v>
      </c>
    </row>
    <row r="1825" spans="2:8" ht="17.399999999999999" customHeight="1" x14ac:dyDescent="0.25">
      <c r="B1825" s="11" t="s">
        <v>2429</v>
      </c>
      <c r="C1825" s="11">
        <v>6.1</v>
      </c>
      <c r="D1825" s="11"/>
      <c r="E1825" t="s">
        <v>4294</v>
      </c>
      <c r="F1825" t="str">
        <f t="shared" si="28"/>
        <v>UN 2630 / 6.1 /  / Selenates ★</v>
      </c>
      <c r="H1825" t="s">
        <v>3646</v>
      </c>
    </row>
    <row r="1826" spans="2:8" ht="17.399999999999999" customHeight="1" x14ac:dyDescent="0.25">
      <c r="B1826" s="11" t="s">
        <v>2429</v>
      </c>
      <c r="C1826" s="11">
        <v>6.1</v>
      </c>
      <c r="D1826" s="11"/>
      <c r="E1826" t="s">
        <v>4295</v>
      </c>
      <c r="F1826" t="str">
        <f t="shared" si="28"/>
        <v>UN 2630 / 6.1 /  / Selenites ★</v>
      </c>
      <c r="H1826" t="s">
        <v>3646</v>
      </c>
    </row>
    <row r="1827" spans="2:8" ht="17.399999999999999" customHeight="1" x14ac:dyDescent="0.25">
      <c r="B1827" s="11" t="s">
        <v>2430</v>
      </c>
      <c r="C1827" s="11">
        <v>6.1</v>
      </c>
      <c r="D1827" s="11"/>
      <c r="E1827" t="s">
        <v>2431</v>
      </c>
      <c r="F1827" t="str">
        <f t="shared" si="28"/>
        <v>UN 2642 / 6.1 /  / Fluoroacetic acid</v>
      </c>
      <c r="H1827" t="s">
        <v>3646</v>
      </c>
    </row>
    <row r="1828" spans="2:8" ht="17.399999999999999" customHeight="1" x14ac:dyDescent="0.25">
      <c r="B1828" s="11" t="s">
        <v>2432</v>
      </c>
      <c r="C1828" s="11">
        <v>6.1</v>
      </c>
      <c r="D1828" s="11"/>
      <c r="E1828" t="s">
        <v>2433</v>
      </c>
      <c r="F1828" t="str">
        <f t="shared" si="28"/>
        <v>UN 2643 / 6.1 /  / Methyl bromoacetate</v>
      </c>
      <c r="H1828" t="s">
        <v>3646</v>
      </c>
    </row>
    <row r="1829" spans="2:8" ht="17.399999999999999" customHeight="1" x14ac:dyDescent="0.25">
      <c r="B1829" s="11" t="s">
        <v>2434</v>
      </c>
      <c r="C1829" s="11">
        <v>6.1</v>
      </c>
      <c r="D1829" s="11"/>
      <c r="E1829" t="s">
        <v>2435</v>
      </c>
      <c r="F1829" t="str">
        <f t="shared" si="28"/>
        <v>UN 2644 / 6.1 /  / Methyl iodide</v>
      </c>
      <c r="H1829" t="s">
        <v>3646</v>
      </c>
    </row>
    <row r="1830" spans="2:8" ht="17.399999999999999" customHeight="1" x14ac:dyDescent="0.25">
      <c r="B1830" s="11" t="s">
        <v>2436</v>
      </c>
      <c r="C1830" s="11">
        <v>6.1</v>
      </c>
      <c r="D1830" s="11"/>
      <c r="E1830" t="s">
        <v>2437</v>
      </c>
      <c r="F1830" t="str">
        <f t="shared" si="28"/>
        <v>UN 2645 / 6.1 /  / Phenacyl bromide</v>
      </c>
      <c r="H1830" t="s">
        <v>3646</v>
      </c>
    </row>
    <row r="1831" spans="2:8" ht="17.399999999999999" customHeight="1" x14ac:dyDescent="0.25">
      <c r="B1831" s="11" t="s">
        <v>2438</v>
      </c>
      <c r="C1831" s="11">
        <v>6.1</v>
      </c>
      <c r="D1831" s="11"/>
      <c r="E1831" t="s">
        <v>2439</v>
      </c>
      <c r="F1831" t="str">
        <f t="shared" si="28"/>
        <v>UN 2646 / 6.1 /  / Hexachlorocyclopentadiene</v>
      </c>
      <c r="H1831" t="s">
        <v>3646</v>
      </c>
    </row>
    <row r="1832" spans="2:8" ht="17.399999999999999" customHeight="1" x14ac:dyDescent="0.25">
      <c r="B1832" s="11" t="s">
        <v>2440</v>
      </c>
      <c r="C1832" s="11">
        <v>6.1</v>
      </c>
      <c r="D1832" s="11"/>
      <c r="E1832" t="s">
        <v>2441</v>
      </c>
      <c r="F1832" t="str">
        <f t="shared" si="28"/>
        <v>UN 2647 / 6.1 /  / Malononitrile</v>
      </c>
      <c r="H1832" t="s">
        <v>3646</v>
      </c>
    </row>
    <row r="1833" spans="2:8" ht="17.399999999999999" customHeight="1" x14ac:dyDescent="0.25">
      <c r="B1833" s="11" t="s">
        <v>2442</v>
      </c>
      <c r="C1833" s="11">
        <v>6.1</v>
      </c>
      <c r="D1833" s="11"/>
      <c r="E1833" t="s">
        <v>4296</v>
      </c>
      <c r="F1833" t="str">
        <f t="shared" si="28"/>
        <v>UN 2648 / 6.1 /  / 1,2-Dibromobutan-3-one</v>
      </c>
      <c r="H1833" t="s">
        <v>3646</v>
      </c>
    </row>
    <row r="1834" spans="2:8" ht="17.399999999999999" customHeight="1" x14ac:dyDescent="0.25">
      <c r="B1834" s="11" t="s">
        <v>2443</v>
      </c>
      <c r="C1834" s="11">
        <v>6.1</v>
      </c>
      <c r="D1834" s="11"/>
      <c r="E1834" t="s">
        <v>2444</v>
      </c>
      <c r="F1834" t="str">
        <f t="shared" si="28"/>
        <v>UN 2649 / 6.1 /  / 1,3-Dichloroacetone</v>
      </c>
      <c r="H1834" t="s">
        <v>3646</v>
      </c>
    </row>
    <row r="1835" spans="2:8" ht="17.399999999999999" customHeight="1" x14ac:dyDescent="0.25">
      <c r="B1835" s="11" t="s">
        <v>2445</v>
      </c>
      <c r="C1835" s="11">
        <v>6.1</v>
      </c>
      <c r="D1835" s="11"/>
      <c r="E1835" t="s">
        <v>2446</v>
      </c>
      <c r="F1835" t="str">
        <f t="shared" si="28"/>
        <v>UN 2650 / 6.1 /  / 1,1-Dichloro-1-nitroethane</v>
      </c>
      <c r="H1835" t="s">
        <v>3646</v>
      </c>
    </row>
    <row r="1836" spans="2:8" ht="17.399999999999999" customHeight="1" x14ac:dyDescent="0.25">
      <c r="B1836" s="11" t="s">
        <v>2447</v>
      </c>
      <c r="C1836" s="11">
        <v>6.1</v>
      </c>
      <c r="D1836" s="11"/>
      <c r="E1836" t="s">
        <v>2448</v>
      </c>
      <c r="F1836" t="str">
        <f t="shared" si="28"/>
        <v>UN 2651 / 6.1 /  / 4,4'-Diaminodiphenylmethane</v>
      </c>
      <c r="H1836" t="s">
        <v>3646</v>
      </c>
    </row>
    <row r="1837" spans="2:8" ht="17.399999999999999" customHeight="1" x14ac:dyDescent="0.25">
      <c r="B1837" s="11" t="s">
        <v>2449</v>
      </c>
      <c r="C1837" s="11">
        <v>6.1</v>
      </c>
      <c r="D1837" s="11"/>
      <c r="E1837" t="s">
        <v>2450</v>
      </c>
      <c r="F1837" t="str">
        <f t="shared" si="28"/>
        <v>UN 2653 / 6.1 /  / Benzyl iodide</v>
      </c>
      <c r="H1837" t="s">
        <v>3646</v>
      </c>
    </row>
    <row r="1838" spans="2:8" ht="17.399999999999999" customHeight="1" x14ac:dyDescent="0.25">
      <c r="B1838" s="11" t="s">
        <v>2451</v>
      </c>
      <c r="C1838" s="11">
        <v>6.1</v>
      </c>
      <c r="D1838" s="11"/>
      <c r="E1838" t="s">
        <v>2452</v>
      </c>
      <c r="F1838" t="str">
        <f t="shared" si="28"/>
        <v>UN 2655 / 6.1 /  / Potassium fluorosilicate</v>
      </c>
      <c r="H1838" t="s">
        <v>3646</v>
      </c>
    </row>
    <row r="1839" spans="2:8" ht="17.399999999999999" customHeight="1" x14ac:dyDescent="0.25">
      <c r="B1839" s="11" t="s">
        <v>2453</v>
      </c>
      <c r="C1839" s="11">
        <v>6.1</v>
      </c>
      <c r="D1839" s="11"/>
      <c r="E1839" t="s">
        <v>2454</v>
      </c>
      <c r="F1839" t="str">
        <f t="shared" si="28"/>
        <v>UN 2656 / 6.1 /  / Quinoline</v>
      </c>
      <c r="H1839" t="s">
        <v>3646</v>
      </c>
    </row>
    <row r="1840" spans="2:8" ht="17.399999999999999" customHeight="1" x14ac:dyDescent="0.25">
      <c r="B1840" s="11" t="s">
        <v>2455</v>
      </c>
      <c r="C1840" s="11">
        <v>6.1</v>
      </c>
      <c r="D1840" s="11"/>
      <c r="E1840" t="s">
        <v>4297</v>
      </c>
      <c r="F1840" t="str">
        <f t="shared" si="28"/>
        <v>UN 2657 / 6.1 /  / Selenium disulphide</v>
      </c>
      <c r="H1840" t="s">
        <v>3646</v>
      </c>
    </row>
    <row r="1841" spans="2:8" ht="17.399999999999999" customHeight="1" x14ac:dyDescent="0.25">
      <c r="B1841" s="11" t="s">
        <v>2456</v>
      </c>
      <c r="C1841" s="11">
        <v>6.1</v>
      </c>
      <c r="D1841" s="11"/>
      <c r="E1841" t="s">
        <v>2457</v>
      </c>
      <c r="F1841" t="str">
        <f t="shared" si="28"/>
        <v>UN 2659 / 6.1 /  / Sodium chloroacetate</v>
      </c>
      <c r="H1841" t="s">
        <v>3646</v>
      </c>
    </row>
    <row r="1842" spans="2:8" ht="17.399999999999999" customHeight="1" x14ac:dyDescent="0.25">
      <c r="B1842" s="11" t="s">
        <v>2458</v>
      </c>
      <c r="C1842" s="11">
        <v>6.1</v>
      </c>
      <c r="D1842" s="11"/>
      <c r="E1842" t="s">
        <v>4298</v>
      </c>
      <c r="F1842" t="str">
        <f t="shared" si="28"/>
        <v>UN 2660 / 6.1 /  / Nitrotoluidines (mono)</v>
      </c>
      <c r="H1842" t="s">
        <v>3646</v>
      </c>
    </row>
    <row r="1843" spans="2:8" ht="17.399999999999999" customHeight="1" x14ac:dyDescent="0.25">
      <c r="B1843" s="11" t="s">
        <v>2459</v>
      </c>
      <c r="C1843" s="11">
        <v>6.1</v>
      </c>
      <c r="D1843" s="11"/>
      <c r="E1843" t="s">
        <v>2460</v>
      </c>
      <c r="F1843" t="str">
        <f t="shared" si="28"/>
        <v>UN 2661 / 6.1 /  / Hexachloroacetone</v>
      </c>
      <c r="H1843" t="s">
        <v>3646</v>
      </c>
    </row>
    <row r="1844" spans="2:8" ht="17.399999999999999" customHeight="1" x14ac:dyDescent="0.25">
      <c r="B1844" s="11" t="s">
        <v>2461</v>
      </c>
      <c r="C1844" s="11">
        <v>6.1</v>
      </c>
      <c r="D1844" s="11"/>
      <c r="E1844" t="s">
        <v>2462</v>
      </c>
      <c r="F1844" t="str">
        <f t="shared" si="28"/>
        <v>UN 2664 / 6.1 /  / Dibromomethane</v>
      </c>
      <c r="H1844" t="s">
        <v>3646</v>
      </c>
    </row>
    <row r="1845" spans="2:8" ht="17.399999999999999" customHeight="1" x14ac:dyDescent="0.25">
      <c r="B1845" s="11" t="s">
        <v>2463</v>
      </c>
      <c r="C1845" s="11">
        <v>6.1</v>
      </c>
      <c r="D1845" s="11"/>
      <c r="E1845" t="s">
        <v>2464</v>
      </c>
      <c r="F1845" t="str">
        <f t="shared" si="28"/>
        <v>UN 2667 / 6.1 /  / Butyltoluenes</v>
      </c>
      <c r="H1845" t="s">
        <v>3646</v>
      </c>
    </row>
    <row r="1846" spans="2:8" ht="17.399999999999999" customHeight="1" x14ac:dyDescent="0.25">
      <c r="B1846" s="11" t="s">
        <v>2465</v>
      </c>
      <c r="C1846" s="11">
        <v>6.1</v>
      </c>
      <c r="D1846" s="11">
        <v>3</v>
      </c>
      <c r="E1846" t="s">
        <v>2466</v>
      </c>
      <c r="F1846" t="str">
        <f t="shared" si="28"/>
        <v>UN 2668 / 6.1 / 3 / Chloroacetonitrile</v>
      </c>
      <c r="H1846" t="s">
        <v>3646</v>
      </c>
    </row>
    <row r="1847" spans="2:8" ht="17.399999999999999" customHeight="1" x14ac:dyDescent="0.25">
      <c r="B1847" s="11" t="s">
        <v>2467</v>
      </c>
      <c r="C1847" s="11">
        <v>6.1</v>
      </c>
      <c r="D1847" s="11"/>
      <c r="E1847" t="s">
        <v>4299</v>
      </c>
      <c r="F1847" t="str">
        <f t="shared" si="28"/>
        <v>UN 2669 / 6.1 /  / Chlorocresols solution</v>
      </c>
      <c r="H1847" t="s">
        <v>3646</v>
      </c>
    </row>
    <row r="1848" spans="2:8" ht="17.399999999999999" customHeight="1" x14ac:dyDescent="0.25">
      <c r="B1848" s="11" t="s">
        <v>2468</v>
      </c>
      <c r="C1848" s="11">
        <v>8</v>
      </c>
      <c r="D1848" s="11"/>
      <c r="E1848" t="s">
        <v>2469</v>
      </c>
      <c r="F1848" t="str">
        <f t="shared" si="28"/>
        <v>UN 2670 / 8 /  / Cyanuric chloride</v>
      </c>
      <c r="H1848" t="s">
        <v>3646</v>
      </c>
    </row>
    <row r="1849" spans="2:8" ht="17.399999999999999" customHeight="1" x14ac:dyDescent="0.25">
      <c r="B1849" s="11" t="s">
        <v>2470</v>
      </c>
      <c r="C1849" s="11">
        <v>6.1</v>
      </c>
      <c r="D1849" s="11"/>
      <c r="E1849" t="s">
        <v>4300</v>
      </c>
      <c r="F1849" t="str">
        <f t="shared" si="28"/>
        <v>UN 2671 / 6.1 /  / Aminopyridines (o-, m-, p-)</v>
      </c>
      <c r="H1849" t="s">
        <v>3646</v>
      </c>
    </row>
    <row r="1850" spans="2:8" ht="17.399999999999999" customHeight="1" x14ac:dyDescent="0.25">
      <c r="B1850" s="11" t="s">
        <v>2471</v>
      </c>
      <c r="C1850" s="11">
        <v>8</v>
      </c>
      <c r="D1850" s="11"/>
      <c r="E1850" t="s">
        <v>4301</v>
      </c>
      <c r="F1850" t="str">
        <f t="shared" si="28"/>
        <v>UN 2672 / 8 /  / Ammonia solution relative density (specific gravity) between 0.880 and 0.957 at 15°C in water, with more than 10% but not more than 35% ammonia</v>
      </c>
      <c r="H1850" t="s">
        <v>3646</v>
      </c>
    </row>
    <row r="1851" spans="2:8" ht="17.399999999999999" customHeight="1" x14ac:dyDescent="0.25">
      <c r="B1851" s="11" t="s">
        <v>2472</v>
      </c>
      <c r="C1851" s="11">
        <v>6.1</v>
      </c>
      <c r="D1851" s="11"/>
      <c r="E1851" t="s">
        <v>2473</v>
      </c>
      <c r="F1851" t="str">
        <f t="shared" si="28"/>
        <v>UN 2673 / 6.1 /  / 2-Amino-4-chlorophenol</v>
      </c>
      <c r="H1851" t="s">
        <v>3646</v>
      </c>
    </row>
    <row r="1852" spans="2:8" ht="17.399999999999999" customHeight="1" x14ac:dyDescent="0.25">
      <c r="B1852" s="11" t="s">
        <v>2474</v>
      </c>
      <c r="C1852" s="11">
        <v>6.1</v>
      </c>
      <c r="D1852" s="11"/>
      <c r="E1852" t="s">
        <v>2475</v>
      </c>
      <c r="F1852" t="str">
        <f t="shared" si="28"/>
        <v>UN 2674 / 6.1 /  / Sodium fluorosilicate</v>
      </c>
      <c r="H1852" t="s">
        <v>3646</v>
      </c>
    </row>
    <row r="1853" spans="2:8" ht="17.399999999999999" customHeight="1" x14ac:dyDescent="0.25">
      <c r="B1853" s="11" t="s">
        <v>2476</v>
      </c>
      <c r="C1853" s="11">
        <v>2.2999999999999998</v>
      </c>
      <c r="D1853" s="11">
        <v>2.1</v>
      </c>
      <c r="E1853" t="s">
        <v>2477</v>
      </c>
      <c r="F1853" t="str">
        <f t="shared" si="28"/>
        <v>UN 2676 / 2.3 / 2.1 / Stibine</v>
      </c>
      <c r="H1853" t="s">
        <v>3646</v>
      </c>
    </row>
    <row r="1854" spans="2:8" ht="17.399999999999999" customHeight="1" x14ac:dyDescent="0.25">
      <c r="B1854" s="11" t="s">
        <v>2478</v>
      </c>
      <c r="C1854" s="11">
        <v>8</v>
      </c>
      <c r="D1854" s="11"/>
      <c r="E1854" t="s">
        <v>4302</v>
      </c>
      <c r="F1854" t="str">
        <f t="shared" si="28"/>
        <v>UN 2677 / 8 /  / Rubidium hydroxide solution</v>
      </c>
      <c r="H1854" t="s">
        <v>3646</v>
      </c>
    </row>
    <row r="1855" spans="2:8" ht="17.399999999999999" customHeight="1" x14ac:dyDescent="0.25">
      <c r="B1855" s="11" t="s">
        <v>2479</v>
      </c>
      <c r="C1855" s="11">
        <v>8</v>
      </c>
      <c r="D1855" s="11"/>
      <c r="E1855" t="s">
        <v>2480</v>
      </c>
      <c r="F1855" t="str">
        <f t="shared" si="28"/>
        <v>UN 2678 / 8 /  / Rubidium hydroxide</v>
      </c>
      <c r="H1855" t="s">
        <v>3646</v>
      </c>
    </row>
    <row r="1856" spans="2:8" ht="17.399999999999999" customHeight="1" x14ac:dyDescent="0.25">
      <c r="B1856" s="11" t="s">
        <v>2481</v>
      </c>
      <c r="C1856" s="11">
        <v>8</v>
      </c>
      <c r="D1856" s="11"/>
      <c r="E1856" t="s">
        <v>2482</v>
      </c>
      <c r="F1856" t="str">
        <f t="shared" si="28"/>
        <v>UN 2679 / 8 /  / Lithium hydroxide solution</v>
      </c>
      <c r="H1856" t="s">
        <v>3646</v>
      </c>
    </row>
    <row r="1857" spans="2:8" ht="17.399999999999999" customHeight="1" x14ac:dyDescent="0.25">
      <c r="B1857" s="11" t="s">
        <v>2483</v>
      </c>
      <c r="C1857" s="11">
        <v>8</v>
      </c>
      <c r="D1857" s="11"/>
      <c r="E1857" t="s">
        <v>4303</v>
      </c>
      <c r="F1857" t="str">
        <f t="shared" si="28"/>
        <v>UN 2680 / 8 /  / Lithium hydroxide</v>
      </c>
      <c r="H1857" t="s">
        <v>3646</v>
      </c>
    </row>
    <row r="1858" spans="2:8" ht="17.399999999999999" customHeight="1" x14ac:dyDescent="0.25">
      <c r="B1858" s="11" t="s">
        <v>2484</v>
      </c>
      <c r="C1858" s="11">
        <v>8</v>
      </c>
      <c r="D1858" s="11"/>
      <c r="E1858" t="s">
        <v>4304</v>
      </c>
      <c r="F1858" t="str">
        <f t="shared" si="28"/>
        <v>UN 2681 / 8 /  / Caesium hydroxide solution</v>
      </c>
      <c r="H1858" t="s">
        <v>3646</v>
      </c>
    </row>
    <row r="1859" spans="2:8" ht="17.399999999999999" customHeight="1" x14ac:dyDescent="0.25">
      <c r="B1859" s="11" t="s">
        <v>2485</v>
      </c>
      <c r="C1859" s="11">
        <v>8</v>
      </c>
      <c r="D1859" s="11"/>
      <c r="E1859" t="s">
        <v>2486</v>
      </c>
      <c r="F1859" t="str">
        <f t="shared" ref="F1859:F1922" si="29">_xlfn.TEXTJOIN(" / ",FALSE,B1859:E1859)</f>
        <v>UN 2682 / 8 /  / Caesium hydroxide</v>
      </c>
      <c r="H1859" t="s">
        <v>3646</v>
      </c>
    </row>
    <row r="1860" spans="2:8" ht="17.399999999999999" customHeight="1" x14ac:dyDescent="0.25">
      <c r="B1860" s="11" t="s">
        <v>2487</v>
      </c>
      <c r="C1860" s="11">
        <v>8</v>
      </c>
      <c r="D1860" s="11" t="s">
        <v>3548</v>
      </c>
      <c r="E1860" t="s">
        <v>4305</v>
      </c>
      <c r="F1860" t="str">
        <f t="shared" si="29"/>
        <v>UN 2683 / 8 / 3, 6.1 / Ammonium sulphide solution</v>
      </c>
      <c r="H1860" t="s">
        <v>3646</v>
      </c>
    </row>
    <row r="1861" spans="2:8" ht="17.399999999999999" customHeight="1" x14ac:dyDescent="0.25">
      <c r="B1861" s="11" t="s">
        <v>2488</v>
      </c>
      <c r="C1861" s="11">
        <v>3</v>
      </c>
      <c r="D1861" s="11">
        <v>8</v>
      </c>
      <c r="E1861" t="s">
        <v>3553</v>
      </c>
      <c r="F1861" t="str">
        <f t="shared" si="29"/>
        <v>UN 2684 / 3 / 8 / 3-Diethylaminopropylamine</v>
      </c>
      <c r="H1861" t="s">
        <v>3646</v>
      </c>
    </row>
    <row r="1862" spans="2:8" ht="17.399999999999999" customHeight="1" x14ac:dyDescent="0.25">
      <c r="B1862" s="11" t="s">
        <v>2489</v>
      </c>
      <c r="C1862" s="11">
        <v>8</v>
      </c>
      <c r="D1862" s="11">
        <v>3</v>
      </c>
      <c r="E1862" t="s">
        <v>2490</v>
      </c>
      <c r="F1862" t="str">
        <f t="shared" si="29"/>
        <v>UN 2685 / 8 / 3 / N,N-Diethylethylenediamine</v>
      </c>
      <c r="H1862" t="s">
        <v>3646</v>
      </c>
    </row>
    <row r="1863" spans="2:8" ht="17.399999999999999" customHeight="1" x14ac:dyDescent="0.25">
      <c r="B1863" s="11" t="s">
        <v>2491</v>
      </c>
      <c r="C1863" s="11">
        <v>8</v>
      </c>
      <c r="D1863" s="11">
        <v>3</v>
      </c>
      <c r="E1863" t="s">
        <v>2492</v>
      </c>
      <c r="F1863" t="str">
        <f t="shared" si="29"/>
        <v>UN 2686 / 8 / 3 / 2-Diethylaminoethanol</v>
      </c>
      <c r="H1863" t="s">
        <v>3646</v>
      </c>
    </row>
    <row r="1864" spans="2:8" ht="17.399999999999999" customHeight="1" x14ac:dyDescent="0.25">
      <c r="B1864" s="11" t="s">
        <v>2493</v>
      </c>
      <c r="C1864" s="11">
        <v>4.0999999999999996</v>
      </c>
      <c r="D1864" s="11"/>
      <c r="E1864" t="s">
        <v>4306</v>
      </c>
      <c r="F1864" t="str">
        <f t="shared" si="29"/>
        <v>UN 2687 / 4.1 /  / Dicyclohexylammonium nitrite</v>
      </c>
      <c r="H1864" t="s">
        <v>3646</v>
      </c>
    </row>
    <row r="1865" spans="2:8" ht="17.399999999999999" customHeight="1" x14ac:dyDescent="0.25">
      <c r="B1865" s="11" t="s">
        <v>2494</v>
      </c>
      <c r="C1865" s="11">
        <v>6.1</v>
      </c>
      <c r="D1865" s="11"/>
      <c r="E1865" t="s">
        <v>4307</v>
      </c>
      <c r="F1865" t="str">
        <f t="shared" si="29"/>
        <v>UN 2688 / 6.1 /  / 1-Bromo-3-chloropropane</v>
      </c>
      <c r="H1865" t="s">
        <v>3646</v>
      </c>
    </row>
    <row r="1866" spans="2:8" ht="17.399999999999999" customHeight="1" x14ac:dyDescent="0.25">
      <c r="B1866" s="11" t="s">
        <v>2495</v>
      </c>
      <c r="C1866" s="11">
        <v>6.1</v>
      </c>
      <c r="D1866" s="11"/>
      <c r="E1866" t="s">
        <v>2496</v>
      </c>
      <c r="F1866" t="str">
        <f t="shared" si="29"/>
        <v>UN 2689 / 6.1 /  / Glycerol alpha-monochlorohydrin</v>
      </c>
      <c r="H1866" t="s">
        <v>3646</v>
      </c>
    </row>
    <row r="1867" spans="2:8" ht="17.399999999999999" customHeight="1" x14ac:dyDescent="0.25">
      <c r="B1867" s="11" t="s">
        <v>2497</v>
      </c>
      <c r="C1867" s="11">
        <v>6.1</v>
      </c>
      <c r="D1867" s="11"/>
      <c r="E1867" t="s">
        <v>4308</v>
      </c>
      <c r="F1867" t="str">
        <f t="shared" si="29"/>
        <v>UN 2690 / 6.1 /  / N,n-Butylimidazole</v>
      </c>
      <c r="H1867" t="s">
        <v>3646</v>
      </c>
    </row>
    <row r="1868" spans="2:8" ht="17.399999999999999" customHeight="1" x14ac:dyDescent="0.25">
      <c r="B1868" s="11" t="s">
        <v>2498</v>
      </c>
      <c r="C1868" s="11">
        <v>8</v>
      </c>
      <c r="D1868" s="11"/>
      <c r="E1868" t="s">
        <v>2499</v>
      </c>
      <c r="F1868" t="str">
        <f t="shared" si="29"/>
        <v>UN 2691 / 8 /  / Phosphorus pentabromide</v>
      </c>
      <c r="H1868" t="s">
        <v>3646</v>
      </c>
    </row>
    <row r="1869" spans="2:8" ht="17.399999999999999" customHeight="1" x14ac:dyDescent="0.25">
      <c r="B1869" s="11" t="s">
        <v>2500</v>
      </c>
      <c r="C1869" s="11">
        <v>8</v>
      </c>
      <c r="D1869" s="11"/>
      <c r="E1869" t="s">
        <v>2501</v>
      </c>
      <c r="F1869" t="str">
        <f t="shared" si="29"/>
        <v>UN 2692 / 8 /  / Boron tribromide</v>
      </c>
      <c r="H1869" t="s">
        <v>3646</v>
      </c>
    </row>
    <row r="1870" spans="2:8" ht="17.399999999999999" customHeight="1" x14ac:dyDescent="0.25">
      <c r="B1870" s="11" t="s">
        <v>2502</v>
      </c>
      <c r="C1870" s="11">
        <v>8</v>
      </c>
      <c r="D1870" s="11"/>
      <c r="E1870" t="s">
        <v>4309</v>
      </c>
      <c r="F1870" t="str">
        <f t="shared" si="29"/>
        <v>UN 2693 / 8 /  / Bisulphites, aqueous solution, n.o.s. ★</v>
      </c>
      <c r="H1870" t="s">
        <v>3646</v>
      </c>
    </row>
    <row r="1871" spans="2:8" ht="17.399999999999999" customHeight="1" x14ac:dyDescent="0.25">
      <c r="B1871" s="11" t="s">
        <v>2503</v>
      </c>
      <c r="C1871" s="11">
        <v>8</v>
      </c>
      <c r="D1871" s="11"/>
      <c r="E1871" t="s">
        <v>4310</v>
      </c>
      <c r="F1871" t="str">
        <f t="shared" si="29"/>
        <v>UN 2698 / 8 /  / Tetrahydrophthalic anhydrides with more than 0.05% of maleic anhydride</v>
      </c>
      <c r="H1871" t="s">
        <v>3646</v>
      </c>
    </row>
    <row r="1872" spans="2:8" ht="17.399999999999999" customHeight="1" x14ac:dyDescent="0.25">
      <c r="B1872" s="11" t="s">
        <v>2504</v>
      </c>
      <c r="C1872" s="11">
        <v>8</v>
      </c>
      <c r="D1872" s="11"/>
      <c r="E1872" t="s">
        <v>2505</v>
      </c>
      <c r="F1872" t="str">
        <f t="shared" si="29"/>
        <v>UN 2699 / 8 /  / Trifluoroacetic acid</v>
      </c>
      <c r="H1872" t="s">
        <v>3646</v>
      </c>
    </row>
    <row r="1873" spans="2:8" ht="17.399999999999999" customHeight="1" x14ac:dyDescent="0.25">
      <c r="B1873" s="11" t="s">
        <v>2506</v>
      </c>
      <c r="C1873" s="11">
        <v>8</v>
      </c>
      <c r="D1873" s="11"/>
      <c r="E1873" t="s">
        <v>4311</v>
      </c>
      <c r="F1873" t="str">
        <f t="shared" si="29"/>
        <v>UN 2705 / 8 /  / 1-Pentol</v>
      </c>
      <c r="H1873" t="s">
        <v>3646</v>
      </c>
    </row>
    <row r="1874" spans="2:8" ht="17.399999999999999" customHeight="1" x14ac:dyDescent="0.25">
      <c r="B1874" s="11" t="s">
        <v>2507</v>
      </c>
      <c r="C1874" s="11">
        <v>3</v>
      </c>
      <c r="D1874" s="11"/>
      <c r="E1874" t="s">
        <v>2508</v>
      </c>
      <c r="F1874" t="str">
        <f t="shared" si="29"/>
        <v>UN 2707 / 3 /  / Dimethyldioxanes</v>
      </c>
      <c r="H1874" t="s">
        <v>3646</v>
      </c>
    </row>
    <row r="1875" spans="2:8" ht="17.399999999999999" customHeight="1" x14ac:dyDescent="0.25">
      <c r="B1875" s="11" t="s">
        <v>2509</v>
      </c>
      <c r="C1875" s="11">
        <v>3</v>
      </c>
      <c r="D1875" s="11"/>
      <c r="E1875" t="s">
        <v>4312</v>
      </c>
      <c r="F1875" t="str">
        <f t="shared" si="29"/>
        <v>UN 2709 / 3 /  / Butylbenzenes</v>
      </c>
      <c r="H1875" t="s">
        <v>3646</v>
      </c>
    </row>
    <row r="1876" spans="2:8" ht="17.399999999999999" customHeight="1" x14ac:dyDescent="0.25">
      <c r="B1876" s="11" t="s">
        <v>2510</v>
      </c>
      <c r="C1876" s="11">
        <v>3</v>
      </c>
      <c r="D1876" s="11"/>
      <c r="E1876" t="s">
        <v>2511</v>
      </c>
      <c r="F1876" t="str">
        <f t="shared" si="29"/>
        <v>UN 2710 / 3 /  / Dipropyl ketone</v>
      </c>
      <c r="H1876" t="s">
        <v>3646</v>
      </c>
    </row>
    <row r="1877" spans="2:8" ht="17.399999999999999" customHeight="1" x14ac:dyDescent="0.25">
      <c r="B1877" s="11" t="s">
        <v>2512</v>
      </c>
      <c r="C1877" s="11">
        <v>6.1</v>
      </c>
      <c r="D1877" s="11"/>
      <c r="E1877" t="s">
        <v>2513</v>
      </c>
      <c r="F1877" t="str">
        <f t="shared" si="29"/>
        <v>UN 2713 / 6.1 /  / Acridine</v>
      </c>
      <c r="H1877" t="s">
        <v>3646</v>
      </c>
    </row>
    <row r="1878" spans="2:8" ht="17.399999999999999" customHeight="1" x14ac:dyDescent="0.25">
      <c r="B1878" s="11" t="s">
        <v>2514</v>
      </c>
      <c r="C1878" s="11">
        <v>4.0999999999999996</v>
      </c>
      <c r="D1878" s="11"/>
      <c r="E1878" t="s">
        <v>2515</v>
      </c>
      <c r="F1878" t="str">
        <f t="shared" si="29"/>
        <v>UN 2714 / 4.1 /  / Zinc resinate</v>
      </c>
      <c r="H1878" t="s">
        <v>3646</v>
      </c>
    </row>
    <row r="1879" spans="2:8" ht="17.399999999999999" customHeight="1" x14ac:dyDescent="0.25">
      <c r="B1879" s="11" t="s">
        <v>2516</v>
      </c>
      <c r="C1879" s="11">
        <v>4.0999999999999996</v>
      </c>
      <c r="D1879" s="11"/>
      <c r="E1879" t="s">
        <v>3545</v>
      </c>
      <c r="F1879" t="str">
        <f t="shared" si="29"/>
        <v>UN 2715 / 4.1 /  / Aluminium resinate</v>
      </c>
      <c r="H1879" t="s">
        <v>3646</v>
      </c>
    </row>
    <row r="1880" spans="2:8" ht="17.399999999999999" customHeight="1" x14ac:dyDescent="0.25">
      <c r="B1880" s="11" t="s">
        <v>2517</v>
      </c>
      <c r="C1880" s="11">
        <v>6.1</v>
      </c>
      <c r="D1880" s="11"/>
      <c r="E1880" t="s">
        <v>2518</v>
      </c>
      <c r="F1880" t="str">
        <f t="shared" si="29"/>
        <v>UN 2716 / 6.1 /  / 1,4-Butynediol</v>
      </c>
      <c r="H1880" t="s">
        <v>3646</v>
      </c>
    </row>
    <row r="1881" spans="2:8" ht="17.399999999999999" customHeight="1" x14ac:dyDescent="0.25">
      <c r="B1881" s="11" t="s">
        <v>2519</v>
      </c>
      <c r="C1881" s="11">
        <v>4.0999999999999996</v>
      </c>
      <c r="D1881" s="11"/>
      <c r="E1881" t="s">
        <v>4313</v>
      </c>
      <c r="F1881" t="str">
        <f t="shared" si="29"/>
        <v>UN 2717 / 4.1 /  / Camphor synthetic</v>
      </c>
      <c r="H1881" t="s">
        <v>3646</v>
      </c>
    </row>
    <row r="1882" spans="2:8" ht="17.399999999999999" customHeight="1" x14ac:dyDescent="0.25">
      <c r="B1882" s="11" t="s">
        <v>2520</v>
      </c>
      <c r="C1882" s="11">
        <v>5.0999999999999996</v>
      </c>
      <c r="D1882" s="11">
        <v>6.1</v>
      </c>
      <c r="E1882" t="s">
        <v>2521</v>
      </c>
      <c r="F1882" t="str">
        <f t="shared" si="29"/>
        <v>UN 2719 / 5.1 / 6.1 / Barium bromate</v>
      </c>
      <c r="H1882" t="s">
        <v>3646</v>
      </c>
    </row>
    <row r="1883" spans="2:8" ht="17.399999999999999" customHeight="1" x14ac:dyDescent="0.25">
      <c r="B1883" s="11" t="s">
        <v>2522</v>
      </c>
      <c r="C1883" s="11">
        <v>5.0999999999999996</v>
      </c>
      <c r="D1883" s="11"/>
      <c r="E1883" t="s">
        <v>2523</v>
      </c>
      <c r="F1883" t="str">
        <f t="shared" si="29"/>
        <v>UN 2720 / 5.1 /  / Chromium nitrate</v>
      </c>
      <c r="H1883" t="s">
        <v>3646</v>
      </c>
    </row>
    <row r="1884" spans="2:8" ht="17.399999999999999" customHeight="1" x14ac:dyDescent="0.25">
      <c r="B1884" s="11" t="s">
        <v>2524</v>
      </c>
      <c r="C1884" s="11">
        <v>5.0999999999999996</v>
      </c>
      <c r="D1884" s="11"/>
      <c r="E1884" t="s">
        <v>2525</v>
      </c>
      <c r="F1884" t="str">
        <f t="shared" si="29"/>
        <v>UN 2721 / 5.1 /  / Copper chlorate</v>
      </c>
      <c r="H1884" t="s">
        <v>3646</v>
      </c>
    </row>
    <row r="1885" spans="2:8" ht="17.399999999999999" customHeight="1" x14ac:dyDescent="0.25">
      <c r="B1885" s="11" t="s">
        <v>2526</v>
      </c>
      <c r="C1885" s="11">
        <v>5.0999999999999996</v>
      </c>
      <c r="D1885" s="11"/>
      <c r="E1885" t="s">
        <v>2527</v>
      </c>
      <c r="F1885" t="str">
        <f t="shared" si="29"/>
        <v>UN 2722 / 5.1 /  / Lithium nitrate</v>
      </c>
      <c r="H1885" t="s">
        <v>3646</v>
      </c>
    </row>
    <row r="1886" spans="2:8" ht="17.399999999999999" customHeight="1" x14ac:dyDescent="0.25">
      <c r="B1886" s="11" t="s">
        <v>2528</v>
      </c>
      <c r="C1886" s="11">
        <v>5.0999999999999996</v>
      </c>
      <c r="D1886" s="11"/>
      <c r="E1886" t="s">
        <v>2529</v>
      </c>
      <c r="F1886" t="str">
        <f t="shared" si="29"/>
        <v>UN 2723 / 5.1 /  / Magnesium chlorate</v>
      </c>
      <c r="H1886" t="s">
        <v>3646</v>
      </c>
    </row>
    <row r="1887" spans="2:8" ht="17.399999999999999" customHeight="1" x14ac:dyDescent="0.25">
      <c r="B1887" s="11" t="s">
        <v>2530</v>
      </c>
      <c r="C1887" s="11">
        <v>5.0999999999999996</v>
      </c>
      <c r="D1887" s="11"/>
      <c r="E1887" t="s">
        <v>2531</v>
      </c>
      <c r="F1887" t="str">
        <f t="shared" si="29"/>
        <v>UN 2724 / 5.1 /  / Manganese nitrate</v>
      </c>
      <c r="H1887" t="s">
        <v>3646</v>
      </c>
    </row>
    <row r="1888" spans="2:8" ht="17.399999999999999" customHeight="1" x14ac:dyDescent="0.25">
      <c r="B1888" s="11" t="s">
        <v>2532</v>
      </c>
      <c r="C1888" s="11">
        <v>5.0999999999999996</v>
      </c>
      <c r="D1888" s="11"/>
      <c r="E1888" t="s">
        <v>2533</v>
      </c>
      <c r="F1888" t="str">
        <f t="shared" si="29"/>
        <v>UN 2725 / 5.1 /  / Nickel nitrate</v>
      </c>
      <c r="H1888" t="s">
        <v>3646</v>
      </c>
    </row>
    <row r="1889" spans="2:8" ht="17.399999999999999" customHeight="1" x14ac:dyDescent="0.25">
      <c r="B1889" s="11" t="s">
        <v>2534</v>
      </c>
      <c r="C1889" s="11">
        <v>5.0999999999999996</v>
      </c>
      <c r="D1889" s="11"/>
      <c r="E1889" t="s">
        <v>2535</v>
      </c>
      <c r="F1889" t="str">
        <f t="shared" si="29"/>
        <v>UN 2726 / 5.1 /  / Nickel nitrite</v>
      </c>
      <c r="H1889" t="s">
        <v>3646</v>
      </c>
    </row>
    <row r="1890" spans="2:8" ht="17.399999999999999" customHeight="1" x14ac:dyDescent="0.25">
      <c r="B1890" s="11" t="s">
        <v>2536</v>
      </c>
      <c r="C1890" s="11">
        <v>6.1</v>
      </c>
      <c r="D1890" s="11"/>
      <c r="E1890" t="s">
        <v>2537</v>
      </c>
      <c r="F1890" t="str">
        <f t="shared" si="29"/>
        <v>UN 2727 / 6.1 /  / Thallium nitrate</v>
      </c>
      <c r="H1890" t="s">
        <v>3646</v>
      </c>
    </row>
    <row r="1891" spans="2:8" ht="17.399999999999999" customHeight="1" x14ac:dyDescent="0.25">
      <c r="B1891" s="11" t="s">
        <v>2538</v>
      </c>
      <c r="C1891" s="11">
        <v>5.0999999999999996</v>
      </c>
      <c r="D1891" s="11"/>
      <c r="E1891" t="s">
        <v>2539</v>
      </c>
      <c r="F1891" t="str">
        <f t="shared" si="29"/>
        <v>UN 2728 / 5.1 /  / Zirconium nitrate</v>
      </c>
      <c r="H1891" t="s">
        <v>3646</v>
      </c>
    </row>
    <row r="1892" spans="2:8" ht="17.399999999999999" customHeight="1" x14ac:dyDescent="0.25">
      <c r="B1892" s="11" t="s">
        <v>2540</v>
      </c>
      <c r="C1892" s="11">
        <v>6.1</v>
      </c>
      <c r="D1892" s="11"/>
      <c r="E1892" t="s">
        <v>2541</v>
      </c>
      <c r="F1892" t="str">
        <f t="shared" si="29"/>
        <v>UN 2729 / 6.1 /  / Hexachlorobenzene</v>
      </c>
      <c r="H1892" t="s">
        <v>3646</v>
      </c>
    </row>
    <row r="1893" spans="2:8" ht="17.399999999999999" customHeight="1" x14ac:dyDescent="0.25">
      <c r="B1893" s="11" t="s">
        <v>2542</v>
      </c>
      <c r="C1893" s="11">
        <v>6.1</v>
      </c>
      <c r="D1893" s="11"/>
      <c r="E1893" t="s">
        <v>4314</v>
      </c>
      <c r="F1893" t="str">
        <f t="shared" si="29"/>
        <v>UN 2730 / 6.1 /  / Nitroanisoles, liquid</v>
      </c>
      <c r="H1893" t="s">
        <v>3646</v>
      </c>
    </row>
    <row r="1894" spans="2:8" ht="17.399999999999999" customHeight="1" x14ac:dyDescent="0.25">
      <c r="B1894" s="11" t="s">
        <v>2543</v>
      </c>
      <c r="C1894" s="11">
        <v>6.1</v>
      </c>
      <c r="D1894" s="11"/>
      <c r="E1894" t="s">
        <v>4315</v>
      </c>
      <c r="F1894" t="str">
        <f t="shared" si="29"/>
        <v>UN 2732 / 6.1 /  / Nitrobromobenzenes, liquid</v>
      </c>
      <c r="H1894" t="s">
        <v>3646</v>
      </c>
    </row>
    <row r="1895" spans="2:8" ht="17.399999999999999" customHeight="1" x14ac:dyDescent="0.25">
      <c r="B1895" s="11" t="s">
        <v>2544</v>
      </c>
      <c r="C1895" s="11">
        <v>3</v>
      </c>
      <c r="D1895" s="11">
        <v>8</v>
      </c>
      <c r="E1895" t="s">
        <v>4316</v>
      </c>
      <c r="F1895" t="str">
        <f t="shared" si="29"/>
        <v>UN 2733 / 3 / 8 / Amines, flammable, corrosive, n.o.s. ★</v>
      </c>
      <c r="H1895" t="s">
        <v>3646</v>
      </c>
    </row>
    <row r="1896" spans="2:8" ht="17.399999999999999" customHeight="1" x14ac:dyDescent="0.25">
      <c r="B1896" s="11" t="s">
        <v>2544</v>
      </c>
      <c r="C1896" s="11">
        <v>3</v>
      </c>
      <c r="D1896" s="11">
        <v>8</v>
      </c>
      <c r="E1896" t="s">
        <v>4317</v>
      </c>
      <c r="F1896" t="str">
        <f t="shared" si="29"/>
        <v>UN 2733 / 3 / 8 / Polyamines, flammable, corrosive, n.o.s. ★</v>
      </c>
      <c r="H1896" t="s">
        <v>3646</v>
      </c>
    </row>
    <row r="1897" spans="2:8" ht="17.399999999999999" customHeight="1" x14ac:dyDescent="0.25">
      <c r="B1897" s="11" t="s">
        <v>2545</v>
      </c>
      <c r="C1897" s="11">
        <v>8</v>
      </c>
      <c r="D1897" s="11">
        <v>3</v>
      </c>
      <c r="E1897" t="s">
        <v>4318</v>
      </c>
      <c r="F1897" t="str">
        <f t="shared" si="29"/>
        <v>UN 2734 / 8 / 3 / Amines, liquid, corrosive, flammable, n.o.s. ★</v>
      </c>
      <c r="H1897" t="s">
        <v>3646</v>
      </c>
    </row>
    <row r="1898" spans="2:8" ht="17.399999999999999" customHeight="1" x14ac:dyDescent="0.25">
      <c r="B1898" s="11" t="s">
        <v>2545</v>
      </c>
      <c r="C1898" s="11">
        <v>8</v>
      </c>
      <c r="D1898" s="11">
        <v>3</v>
      </c>
      <c r="E1898" t="s">
        <v>4319</v>
      </c>
      <c r="F1898" t="str">
        <f t="shared" si="29"/>
        <v>UN 2734 / 8 / 3 / Polyamines, liquid, corrosive, flammable, n.o.s. ★</v>
      </c>
      <c r="H1898" t="s">
        <v>3646</v>
      </c>
    </row>
    <row r="1899" spans="2:8" ht="17.399999999999999" customHeight="1" x14ac:dyDescent="0.25">
      <c r="B1899" s="11" t="s">
        <v>2546</v>
      </c>
      <c r="C1899" s="11">
        <v>8</v>
      </c>
      <c r="D1899" s="11"/>
      <c r="E1899" t="s">
        <v>4320</v>
      </c>
      <c r="F1899" t="str">
        <f t="shared" si="29"/>
        <v>UN 2735 / 8 /  / Amines, liquid, corrosive, n.o.s. ★</v>
      </c>
      <c r="H1899" t="s">
        <v>3646</v>
      </c>
    </row>
    <row r="1900" spans="2:8" ht="17.399999999999999" customHeight="1" x14ac:dyDescent="0.25">
      <c r="B1900" s="11" t="s">
        <v>2546</v>
      </c>
      <c r="C1900" s="11">
        <v>8</v>
      </c>
      <c r="D1900" s="11"/>
      <c r="E1900" t="s">
        <v>4321</v>
      </c>
      <c r="F1900" t="str">
        <f t="shared" si="29"/>
        <v>UN 2735 / 8 /  / Polyamines, liquid, corrosive, n.o.s. ★</v>
      </c>
      <c r="H1900" t="s">
        <v>3646</v>
      </c>
    </row>
    <row r="1901" spans="2:8" ht="17.399999999999999" customHeight="1" x14ac:dyDescent="0.25">
      <c r="B1901" s="11" t="s">
        <v>2547</v>
      </c>
      <c r="C1901" s="11">
        <v>6.1</v>
      </c>
      <c r="D1901" s="11"/>
      <c r="E1901" t="s">
        <v>2548</v>
      </c>
      <c r="F1901" t="str">
        <f t="shared" si="29"/>
        <v>UN 2738 / 6.1 /  / N-Butylaniline</v>
      </c>
      <c r="H1901" t="s">
        <v>3646</v>
      </c>
    </row>
    <row r="1902" spans="2:8" ht="17.399999999999999" customHeight="1" x14ac:dyDescent="0.25">
      <c r="B1902" s="11" t="s">
        <v>2549</v>
      </c>
      <c r="C1902" s="11">
        <v>8.1</v>
      </c>
      <c r="D1902" s="11"/>
      <c r="E1902" t="s">
        <v>2550</v>
      </c>
      <c r="F1902" t="str">
        <f t="shared" si="29"/>
        <v>UN 2739 / 8.1 /  / Butyric anhydride</v>
      </c>
      <c r="H1902" t="s">
        <v>3646</v>
      </c>
    </row>
    <row r="1903" spans="2:8" ht="17.399999999999999" customHeight="1" x14ac:dyDescent="0.25">
      <c r="B1903" s="11" t="s">
        <v>2551</v>
      </c>
      <c r="C1903" s="11">
        <v>6.1</v>
      </c>
      <c r="D1903" s="11" t="s">
        <v>3539</v>
      </c>
      <c r="E1903" t="s">
        <v>2552</v>
      </c>
      <c r="F1903" t="str">
        <f t="shared" si="29"/>
        <v>UN 2740 / 6.1 / 3, 8 / n-Propyl chloroformate</v>
      </c>
      <c r="H1903" t="s">
        <v>3646</v>
      </c>
    </row>
    <row r="1904" spans="2:8" ht="17.399999999999999" customHeight="1" x14ac:dyDescent="0.25">
      <c r="B1904" s="11" t="s">
        <v>2553</v>
      </c>
      <c r="C1904" s="11">
        <v>5.0999999999999996</v>
      </c>
      <c r="D1904" s="11">
        <v>6.1</v>
      </c>
      <c r="E1904" t="s">
        <v>4322</v>
      </c>
      <c r="F1904" t="str">
        <f t="shared" si="29"/>
        <v>UN 2741 / 5.1 / 6.1 / Barium hypochlorite with more than 22% available chlorine</v>
      </c>
      <c r="H1904" t="s">
        <v>3646</v>
      </c>
    </row>
    <row r="1905" spans="2:8" ht="17.399999999999999" customHeight="1" x14ac:dyDescent="0.25">
      <c r="B1905" s="11" t="s">
        <v>2554</v>
      </c>
      <c r="C1905" s="11">
        <v>6.1</v>
      </c>
      <c r="D1905" s="11" t="s">
        <v>3539</v>
      </c>
      <c r="E1905" t="s">
        <v>4323</v>
      </c>
      <c r="F1905" t="str">
        <f t="shared" si="29"/>
        <v>UN 2742 / 6.1 / 3, 8 / Chloroformates, toxic, corrosive, flammable, n.o.s. ★</v>
      </c>
      <c r="H1905" t="s">
        <v>3646</v>
      </c>
    </row>
    <row r="1906" spans="2:8" ht="17.399999999999999" customHeight="1" x14ac:dyDescent="0.25">
      <c r="B1906" s="11" t="s">
        <v>2555</v>
      </c>
      <c r="C1906" s="11">
        <v>6.1</v>
      </c>
      <c r="D1906" s="11" t="s">
        <v>3539</v>
      </c>
      <c r="E1906" t="s">
        <v>2556</v>
      </c>
      <c r="F1906" t="str">
        <f t="shared" si="29"/>
        <v>UN 2743 / 6.1 / 3, 8 / n-Butyl chloroformate</v>
      </c>
      <c r="H1906" t="s">
        <v>3646</v>
      </c>
    </row>
    <row r="1907" spans="2:8" ht="17.399999999999999" customHeight="1" x14ac:dyDescent="0.25">
      <c r="B1907" s="11" t="s">
        <v>2557</v>
      </c>
      <c r="C1907" s="11">
        <v>6.1</v>
      </c>
      <c r="D1907" s="11" t="s">
        <v>3539</v>
      </c>
      <c r="E1907" t="s">
        <v>2558</v>
      </c>
      <c r="F1907" t="str">
        <f t="shared" si="29"/>
        <v>UN 2744 / 6.1 / 3, 8 / Cyclobutyl chloroformate</v>
      </c>
      <c r="H1907" t="s">
        <v>3646</v>
      </c>
    </row>
    <row r="1908" spans="2:8" ht="17.399999999999999" customHeight="1" x14ac:dyDescent="0.25">
      <c r="B1908" s="11" t="s">
        <v>2559</v>
      </c>
      <c r="C1908" s="11">
        <v>6.1</v>
      </c>
      <c r="D1908" s="11">
        <v>8</v>
      </c>
      <c r="E1908" t="s">
        <v>2560</v>
      </c>
      <c r="F1908" t="str">
        <f t="shared" si="29"/>
        <v>UN 2745 / 6.1 / 8 / Chloromethyl chloroformate</v>
      </c>
      <c r="H1908" t="s">
        <v>3646</v>
      </c>
    </row>
    <row r="1909" spans="2:8" ht="17.399999999999999" customHeight="1" x14ac:dyDescent="0.25">
      <c r="B1909" s="11" t="s">
        <v>2561</v>
      </c>
      <c r="C1909" s="11">
        <v>6.1</v>
      </c>
      <c r="D1909" s="11">
        <v>8</v>
      </c>
      <c r="E1909" t="s">
        <v>2562</v>
      </c>
      <c r="F1909" t="str">
        <f t="shared" si="29"/>
        <v>UN 2746 / 6.1 / 8 / Phenyl chloroformate</v>
      </c>
      <c r="H1909" t="s">
        <v>3646</v>
      </c>
    </row>
    <row r="1910" spans="2:8" ht="17.399999999999999" customHeight="1" x14ac:dyDescent="0.25">
      <c r="B1910" s="11" t="s">
        <v>2563</v>
      </c>
      <c r="C1910" s="11">
        <v>6.1</v>
      </c>
      <c r="D1910" s="11"/>
      <c r="E1910" t="s">
        <v>4324</v>
      </c>
      <c r="F1910" t="str">
        <f t="shared" si="29"/>
        <v>UN 2747 / 6.1 /  / tert-Butylcyclohexyl chloroformate</v>
      </c>
      <c r="H1910" t="s">
        <v>3646</v>
      </c>
    </row>
    <row r="1911" spans="2:8" ht="17.399999999999999" customHeight="1" x14ac:dyDescent="0.25">
      <c r="B1911" s="11" t="s">
        <v>2564</v>
      </c>
      <c r="C1911" s="11">
        <v>6.1</v>
      </c>
      <c r="D1911" s="11">
        <v>8</v>
      </c>
      <c r="E1911" t="s">
        <v>2565</v>
      </c>
      <c r="F1911" t="str">
        <f t="shared" si="29"/>
        <v>UN 2748 / 6.1 / 8 / 2-Ethylhexyl chloroformate</v>
      </c>
      <c r="H1911" t="s">
        <v>3646</v>
      </c>
    </row>
    <row r="1912" spans="2:8" ht="17.399999999999999" customHeight="1" x14ac:dyDescent="0.25">
      <c r="B1912" s="11" t="s">
        <v>2566</v>
      </c>
      <c r="C1912" s="11">
        <v>3</v>
      </c>
      <c r="D1912" s="11"/>
      <c r="E1912" t="s">
        <v>2567</v>
      </c>
      <c r="F1912" t="str">
        <f t="shared" si="29"/>
        <v>UN 2749 / 3 /  / Tetramethylsilane</v>
      </c>
      <c r="H1912" t="s">
        <v>3646</v>
      </c>
    </row>
    <row r="1913" spans="2:8" ht="17.399999999999999" customHeight="1" x14ac:dyDescent="0.25">
      <c r="B1913" s="11" t="s">
        <v>2568</v>
      </c>
      <c r="C1913" s="11">
        <v>6.1</v>
      </c>
      <c r="D1913" s="11"/>
      <c r="E1913" t="s">
        <v>4325</v>
      </c>
      <c r="F1913" t="str">
        <f t="shared" si="29"/>
        <v>UN 2750 / 6.1 /  / 1,3-Dichloropropanol-2</v>
      </c>
      <c r="H1913" t="s">
        <v>3646</v>
      </c>
    </row>
    <row r="1914" spans="2:8" ht="17.399999999999999" customHeight="1" x14ac:dyDescent="0.25">
      <c r="B1914" s="11" t="s">
        <v>2569</v>
      </c>
      <c r="C1914" s="11">
        <v>8</v>
      </c>
      <c r="D1914" s="11"/>
      <c r="E1914" t="s">
        <v>2570</v>
      </c>
      <c r="F1914" t="str">
        <f t="shared" si="29"/>
        <v>UN 2751 / 8 /  / Diethylthiophosphoryl chloride</v>
      </c>
      <c r="H1914" t="s">
        <v>3646</v>
      </c>
    </row>
    <row r="1915" spans="2:8" ht="17.399999999999999" customHeight="1" x14ac:dyDescent="0.25">
      <c r="B1915" s="11" t="s">
        <v>2571</v>
      </c>
      <c r="C1915" s="11">
        <v>3</v>
      </c>
      <c r="D1915" s="11"/>
      <c r="E1915" t="s">
        <v>2572</v>
      </c>
      <c r="F1915" t="str">
        <f t="shared" si="29"/>
        <v>UN 2752 / 3 /  / 1,2-Epoxy-3-ethoxypropane</v>
      </c>
      <c r="H1915" t="s">
        <v>3646</v>
      </c>
    </row>
    <row r="1916" spans="2:8" ht="17.399999999999999" customHeight="1" x14ac:dyDescent="0.25">
      <c r="B1916" s="11" t="s">
        <v>2573</v>
      </c>
      <c r="C1916" s="11">
        <v>6.1</v>
      </c>
      <c r="D1916" s="11"/>
      <c r="E1916" t="s">
        <v>4326</v>
      </c>
      <c r="F1916" t="str">
        <f t="shared" si="29"/>
        <v>UN 2753 / 6.1 /  / N-Ethylbenzyltoluidines, liquid</v>
      </c>
      <c r="H1916" t="s">
        <v>3646</v>
      </c>
    </row>
    <row r="1917" spans="2:8" ht="17.399999999999999" customHeight="1" x14ac:dyDescent="0.25">
      <c r="B1917" s="11" t="s">
        <v>2574</v>
      </c>
      <c r="C1917" s="11">
        <v>6.1</v>
      </c>
      <c r="D1917" s="11"/>
      <c r="E1917" t="s">
        <v>2575</v>
      </c>
      <c r="F1917" t="str">
        <f t="shared" si="29"/>
        <v>UN 2754 / 6.1 /  / N-Ethyltoluidines</v>
      </c>
      <c r="H1917" t="s">
        <v>3646</v>
      </c>
    </row>
    <row r="1918" spans="2:8" ht="17.399999999999999" customHeight="1" x14ac:dyDescent="0.25">
      <c r="B1918" s="11" t="s">
        <v>2576</v>
      </c>
      <c r="C1918" s="11">
        <v>6.1</v>
      </c>
      <c r="D1918" s="11"/>
      <c r="E1918" t="s">
        <v>4327</v>
      </c>
      <c r="F1918" t="str">
        <f t="shared" si="29"/>
        <v>UN 2757 / 6.1 /  / Carbamate pesticide, solid, toxic ★</v>
      </c>
      <c r="H1918" t="s">
        <v>3646</v>
      </c>
    </row>
    <row r="1919" spans="2:8" ht="17.399999999999999" customHeight="1" x14ac:dyDescent="0.25">
      <c r="B1919" s="11" t="s">
        <v>2577</v>
      </c>
      <c r="C1919" s="11">
        <v>3</v>
      </c>
      <c r="D1919" s="11">
        <v>6.1</v>
      </c>
      <c r="E1919" t="s">
        <v>4328</v>
      </c>
      <c r="F1919" t="str">
        <f t="shared" si="29"/>
        <v>UN 2758 / 3 / 6.1 / Carbamate pesticide, liquid, flammable, toxic ★ flash point less than 23°C</v>
      </c>
      <c r="H1919" t="s">
        <v>3646</v>
      </c>
    </row>
    <row r="1920" spans="2:8" ht="17.399999999999999" customHeight="1" x14ac:dyDescent="0.25">
      <c r="B1920" s="11" t="s">
        <v>2578</v>
      </c>
      <c r="C1920" s="11">
        <v>6.1</v>
      </c>
      <c r="D1920" s="11"/>
      <c r="E1920" t="s">
        <v>4329</v>
      </c>
      <c r="F1920" t="str">
        <f t="shared" si="29"/>
        <v>UN 2759 / 6.1 /  / Arsenical pesticide, solid, toxic ★</v>
      </c>
      <c r="H1920" t="s">
        <v>3646</v>
      </c>
    </row>
    <row r="1921" spans="2:8" ht="17.399999999999999" customHeight="1" x14ac:dyDescent="0.25">
      <c r="B1921" s="11" t="s">
        <v>2579</v>
      </c>
      <c r="C1921" s="11">
        <v>3</v>
      </c>
      <c r="D1921" s="11">
        <v>6.1</v>
      </c>
      <c r="E1921" t="s">
        <v>4330</v>
      </c>
      <c r="F1921" t="str">
        <f t="shared" si="29"/>
        <v>UN 2760 / 3 / 6.1 / Arsenical pesticide, liquid, flammable, toxic ★ flash point less than 23°C</v>
      </c>
      <c r="H1921" t="s">
        <v>3646</v>
      </c>
    </row>
    <row r="1922" spans="2:8" ht="17.399999999999999" customHeight="1" x14ac:dyDescent="0.25">
      <c r="B1922" s="11" t="s">
        <v>2580</v>
      </c>
      <c r="C1922" s="11">
        <v>6.1</v>
      </c>
      <c r="D1922" s="11"/>
      <c r="E1922" t="s">
        <v>4331</v>
      </c>
      <c r="F1922" t="str">
        <f t="shared" si="29"/>
        <v>UN 2761 / 6.1 /  / Organochlorine pesticide, solid, toxic ★</v>
      </c>
      <c r="H1922" t="s">
        <v>3646</v>
      </c>
    </row>
    <row r="1923" spans="2:8" ht="17.399999999999999" customHeight="1" x14ac:dyDescent="0.25">
      <c r="B1923" s="11" t="s">
        <v>2581</v>
      </c>
      <c r="C1923" s="11">
        <v>3</v>
      </c>
      <c r="D1923" s="11">
        <v>6.1</v>
      </c>
      <c r="E1923" t="s">
        <v>4332</v>
      </c>
      <c r="F1923" t="str">
        <f t="shared" ref="F1923:F1986" si="30">_xlfn.TEXTJOIN(" / ",FALSE,B1923:E1923)</f>
        <v>UN 2762 / 3 / 6.1 / Organochlorine pesticide, liquid, flammable, toxic ★ flash point less than 23°C</v>
      </c>
      <c r="H1923" t="s">
        <v>3646</v>
      </c>
    </row>
    <row r="1924" spans="2:8" ht="17.399999999999999" customHeight="1" x14ac:dyDescent="0.25">
      <c r="B1924" s="11" t="s">
        <v>2582</v>
      </c>
      <c r="C1924" s="11">
        <v>6.1</v>
      </c>
      <c r="D1924" s="11"/>
      <c r="E1924" t="s">
        <v>4333</v>
      </c>
      <c r="F1924" t="str">
        <f t="shared" si="30"/>
        <v>UN 2763 / 6.1 /  / Triazine pesticide, solid, toxic ★</v>
      </c>
      <c r="H1924" t="s">
        <v>3646</v>
      </c>
    </row>
    <row r="1925" spans="2:8" ht="17.399999999999999" customHeight="1" x14ac:dyDescent="0.25">
      <c r="B1925" s="11" t="s">
        <v>2583</v>
      </c>
      <c r="C1925" s="11">
        <v>3</v>
      </c>
      <c r="D1925" s="11">
        <v>6.1</v>
      </c>
      <c r="E1925" t="s">
        <v>4334</v>
      </c>
      <c r="F1925" t="str">
        <f t="shared" si="30"/>
        <v>UN 2764 / 3 / 6.1 / Triazine pesticide, liquid, flammable, toxic ★ flash point less than 23°C</v>
      </c>
      <c r="H1925" t="s">
        <v>3646</v>
      </c>
    </row>
    <row r="1926" spans="2:8" ht="17.399999999999999" customHeight="1" x14ac:dyDescent="0.25">
      <c r="B1926" s="11" t="s">
        <v>2584</v>
      </c>
      <c r="C1926" s="11">
        <v>6.1</v>
      </c>
      <c r="D1926" s="11"/>
      <c r="E1926" t="s">
        <v>4335</v>
      </c>
      <c r="F1926" t="str">
        <f t="shared" si="30"/>
        <v>UN 2771 / 6.1 /  / Thiocarbamate pesticide, solid, toxic ★</v>
      </c>
      <c r="H1926" t="s">
        <v>3646</v>
      </c>
    </row>
    <row r="1927" spans="2:8" ht="17.399999999999999" customHeight="1" x14ac:dyDescent="0.25">
      <c r="B1927" s="11" t="s">
        <v>2585</v>
      </c>
      <c r="C1927" s="11">
        <v>3</v>
      </c>
      <c r="D1927" s="11">
        <v>6.1</v>
      </c>
      <c r="E1927" t="s">
        <v>4336</v>
      </c>
      <c r="F1927" t="str">
        <f t="shared" si="30"/>
        <v>UN 2772 / 3 / 6.1 / Thiocarbamate pesticide, liquid, flammable, toxic ★ flash point less than 23°C</v>
      </c>
      <c r="H1927" t="s">
        <v>3646</v>
      </c>
    </row>
    <row r="1928" spans="2:8" ht="17.399999999999999" customHeight="1" x14ac:dyDescent="0.25">
      <c r="B1928" s="11" t="s">
        <v>2586</v>
      </c>
      <c r="C1928" s="11">
        <v>6.1</v>
      </c>
      <c r="D1928" s="11"/>
      <c r="E1928" t="s">
        <v>4337</v>
      </c>
      <c r="F1928" t="str">
        <f t="shared" si="30"/>
        <v>UN 2775 / 6.1 /  / Copper based pesticide, solid, toxic ★</v>
      </c>
      <c r="H1928" t="s">
        <v>3646</v>
      </c>
    </row>
    <row r="1929" spans="2:8" ht="17.399999999999999" customHeight="1" x14ac:dyDescent="0.25">
      <c r="B1929" s="11" t="s">
        <v>2587</v>
      </c>
      <c r="C1929" s="11">
        <v>3</v>
      </c>
      <c r="D1929" s="11">
        <v>6.1</v>
      </c>
      <c r="E1929" t="s">
        <v>4338</v>
      </c>
      <c r="F1929" t="str">
        <f t="shared" si="30"/>
        <v>UN 2776 / 3 / 6.1 / Copper based pesticide, liquid, flammable, toxic ★ flash point less than 23°C</v>
      </c>
      <c r="H1929" t="s">
        <v>3646</v>
      </c>
    </row>
    <row r="1930" spans="2:8" ht="17.399999999999999" customHeight="1" x14ac:dyDescent="0.25">
      <c r="B1930" s="11" t="s">
        <v>2588</v>
      </c>
      <c r="C1930" s="11">
        <v>6.1</v>
      </c>
      <c r="D1930" s="11"/>
      <c r="E1930" t="s">
        <v>4339</v>
      </c>
      <c r="F1930" t="str">
        <f t="shared" si="30"/>
        <v>UN 2777 / 6.1 /  / Mercury based pesticide, solid, toxic ★</v>
      </c>
      <c r="H1930" t="s">
        <v>3646</v>
      </c>
    </row>
    <row r="1931" spans="2:8" ht="17.399999999999999" customHeight="1" x14ac:dyDescent="0.25">
      <c r="B1931" s="11" t="s">
        <v>2589</v>
      </c>
      <c r="C1931" s="11">
        <v>3</v>
      </c>
      <c r="D1931" s="11">
        <v>6.1</v>
      </c>
      <c r="E1931" t="s">
        <v>4340</v>
      </c>
      <c r="F1931" t="str">
        <f t="shared" si="30"/>
        <v>UN 2778 / 3 / 6.1 / Mercury based pesticide, liquid, flammable, toxic ★ flash point less than 23°C</v>
      </c>
      <c r="H1931" t="s">
        <v>3646</v>
      </c>
    </row>
    <row r="1932" spans="2:8" ht="17.399999999999999" customHeight="1" x14ac:dyDescent="0.25">
      <c r="B1932" s="11" t="s">
        <v>2590</v>
      </c>
      <c r="C1932" s="11">
        <v>6.1</v>
      </c>
      <c r="D1932" s="11"/>
      <c r="E1932" t="s">
        <v>4341</v>
      </c>
      <c r="F1932" t="str">
        <f t="shared" si="30"/>
        <v>UN 2779 / 6.1 /  / Substituted nitrophenol pesticide, solid, toxic ★</v>
      </c>
      <c r="H1932" t="s">
        <v>3646</v>
      </c>
    </row>
    <row r="1933" spans="2:8" ht="17.399999999999999" customHeight="1" x14ac:dyDescent="0.25">
      <c r="B1933" s="11" t="s">
        <v>2591</v>
      </c>
      <c r="C1933" s="11">
        <v>3</v>
      </c>
      <c r="D1933" s="11">
        <v>6.1</v>
      </c>
      <c r="E1933" t="s">
        <v>4342</v>
      </c>
      <c r="F1933" t="str">
        <f t="shared" si="30"/>
        <v>UN 2780 / 3 / 6.1 / Substituted nitrophenol pesticide, liquid, flammable, toxic ★ flash point less than 23°C</v>
      </c>
      <c r="H1933" t="s">
        <v>3646</v>
      </c>
    </row>
    <row r="1934" spans="2:8" ht="17.399999999999999" customHeight="1" x14ac:dyDescent="0.25">
      <c r="B1934" s="11" t="s">
        <v>2592</v>
      </c>
      <c r="C1934" s="11">
        <v>6.1</v>
      </c>
      <c r="D1934" s="11"/>
      <c r="E1934" t="s">
        <v>4343</v>
      </c>
      <c r="F1934" t="str">
        <f t="shared" si="30"/>
        <v>UN 2781 / 6.1 /  / Bipyridilium pesticide, solid, toxic ★</v>
      </c>
      <c r="H1934" t="s">
        <v>3646</v>
      </c>
    </row>
    <row r="1935" spans="2:8" ht="17.399999999999999" customHeight="1" x14ac:dyDescent="0.25">
      <c r="B1935" s="11" t="s">
        <v>2593</v>
      </c>
      <c r="C1935" s="11">
        <v>3</v>
      </c>
      <c r="D1935" s="11">
        <v>6.1</v>
      </c>
      <c r="E1935" t="s">
        <v>4344</v>
      </c>
      <c r="F1935" t="str">
        <f t="shared" si="30"/>
        <v>UN 2782 / 3 / 6.1 / Bipyridilium pesticide, liquid, flammable, toxic ★ flash point less than 23°C</v>
      </c>
      <c r="H1935" t="s">
        <v>3646</v>
      </c>
    </row>
    <row r="1936" spans="2:8" ht="17.399999999999999" customHeight="1" x14ac:dyDescent="0.25">
      <c r="B1936" s="11" t="s">
        <v>2594</v>
      </c>
      <c r="C1936" s="11">
        <v>6.1</v>
      </c>
      <c r="D1936" s="11"/>
      <c r="E1936" t="s">
        <v>4345</v>
      </c>
      <c r="F1936" t="str">
        <f t="shared" si="30"/>
        <v>UN 2783 / 6.1 /  / Organophosphorus pesticide, solid, toxic ★</v>
      </c>
      <c r="H1936" t="s">
        <v>3646</v>
      </c>
    </row>
    <row r="1937" spans="2:8" ht="17.399999999999999" customHeight="1" x14ac:dyDescent="0.25">
      <c r="B1937" s="11" t="s">
        <v>2595</v>
      </c>
      <c r="C1937" s="11">
        <v>3</v>
      </c>
      <c r="D1937" s="11">
        <v>6.1</v>
      </c>
      <c r="E1937" t="s">
        <v>4346</v>
      </c>
      <c r="F1937" t="str">
        <f t="shared" si="30"/>
        <v>UN 2784 / 3 / 6.1 / Organophosphorus pesticide, liquid, flammable, toxic, ★ flash point less than 23°C</v>
      </c>
      <c r="H1937" t="s">
        <v>3646</v>
      </c>
    </row>
    <row r="1938" spans="2:8" ht="17.399999999999999" customHeight="1" x14ac:dyDescent="0.25">
      <c r="B1938" s="11" t="s">
        <v>2596</v>
      </c>
      <c r="C1938" s="11">
        <v>6.1</v>
      </c>
      <c r="D1938" s="11"/>
      <c r="E1938" t="s">
        <v>2597</v>
      </c>
      <c r="F1938" t="str">
        <f t="shared" si="30"/>
        <v>UN 2785 / 6.1 /  / 4-Thiapentanal</v>
      </c>
      <c r="H1938" t="s">
        <v>3646</v>
      </c>
    </row>
    <row r="1939" spans="2:8" ht="17.399999999999999" customHeight="1" x14ac:dyDescent="0.25">
      <c r="B1939" s="11" t="s">
        <v>2598</v>
      </c>
      <c r="C1939" s="11">
        <v>6.1</v>
      </c>
      <c r="D1939" s="11"/>
      <c r="E1939" t="s">
        <v>4347</v>
      </c>
      <c r="F1939" t="str">
        <f t="shared" si="30"/>
        <v>UN 2786 / 6.1 /  / Organotin pesticide, solid, toxic ★</v>
      </c>
      <c r="H1939" t="s">
        <v>3646</v>
      </c>
    </row>
    <row r="1940" spans="2:8" ht="17.399999999999999" customHeight="1" x14ac:dyDescent="0.25">
      <c r="B1940" s="11" t="s">
        <v>2599</v>
      </c>
      <c r="C1940" s="11">
        <v>3</v>
      </c>
      <c r="D1940" s="11">
        <v>6.1</v>
      </c>
      <c r="E1940" t="s">
        <v>4348</v>
      </c>
      <c r="F1940" t="str">
        <f t="shared" si="30"/>
        <v>UN 2787 / 3 / 6.1 / Organotin pesticide, liquid, flammable, toxic ★ flash point less than 23°C</v>
      </c>
      <c r="H1940" t="s">
        <v>3646</v>
      </c>
    </row>
    <row r="1941" spans="2:8" ht="17.399999999999999" customHeight="1" x14ac:dyDescent="0.25">
      <c r="B1941" s="11" t="s">
        <v>2600</v>
      </c>
      <c r="C1941" s="11">
        <v>6.1</v>
      </c>
      <c r="D1941" s="11"/>
      <c r="E1941" t="s">
        <v>4349</v>
      </c>
      <c r="F1941" t="str">
        <f t="shared" si="30"/>
        <v>UN 2788 / 6.1 /  / Organotin compound, liquid, n.o.s. ★</v>
      </c>
      <c r="H1941" t="s">
        <v>3646</v>
      </c>
    </row>
    <row r="1942" spans="2:8" ht="17.399999999999999" customHeight="1" x14ac:dyDescent="0.25">
      <c r="B1942" s="11" t="s">
        <v>2601</v>
      </c>
      <c r="C1942" s="11">
        <v>8</v>
      </c>
      <c r="D1942" s="11">
        <v>3</v>
      </c>
      <c r="E1942" t="s">
        <v>2602</v>
      </c>
      <c r="F1942" t="str">
        <f t="shared" si="30"/>
        <v>UN 2789 / 8 / 3 / Acetic acid, glacial</v>
      </c>
      <c r="H1942" t="s">
        <v>3646</v>
      </c>
    </row>
    <row r="1943" spans="2:8" ht="17.399999999999999" customHeight="1" x14ac:dyDescent="0.25">
      <c r="B1943" s="11" t="s">
        <v>2601</v>
      </c>
      <c r="C1943" s="11">
        <v>8</v>
      </c>
      <c r="D1943" s="11">
        <v>3</v>
      </c>
      <c r="E1943" t="s">
        <v>4350</v>
      </c>
      <c r="F1943" t="str">
        <f t="shared" si="30"/>
        <v>UN 2789 / 8 / 3 / Acetic acid solution more than 80% acid, by weight</v>
      </c>
      <c r="H1943" t="s">
        <v>3646</v>
      </c>
    </row>
    <row r="1944" spans="2:8" ht="17.399999999999999" customHeight="1" x14ac:dyDescent="0.25">
      <c r="B1944" s="11" t="s">
        <v>2603</v>
      </c>
      <c r="C1944" s="11">
        <v>8</v>
      </c>
      <c r="D1944" s="11"/>
      <c r="E1944" t="s">
        <v>4351</v>
      </c>
      <c r="F1944" t="str">
        <f t="shared" si="30"/>
        <v>UN 2790 / 8 /  / Acetic acid solution more than 10% but less than 50% acid, by weight</v>
      </c>
      <c r="H1944" t="s">
        <v>3646</v>
      </c>
    </row>
    <row r="1945" spans="2:8" ht="17.399999999999999" customHeight="1" x14ac:dyDescent="0.25">
      <c r="B1945" s="11" t="s">
        <v>2603</v>
      </c>
      <c r="C1945" s="11">
        <v>8</v>
      </c>
      <c r="D1945" s="11"/>
      <c r="E1945" t="s">
        <v>4352</v>
      </c>
      <c r="F1945" t="str">
        <f t="shared" si="30"/>
        <v>UN 2790 / 8 /  / Acetic acid solution not less than 50% but not more than 80% acid, by weight</v>
      </c>
      <c r="H1945" t="s">
        <v>3646</v>
      </c>
    </row>
    <row r="1946" spans="2:8" ht="17.399999999999999" customHeight="1" x14ac:dyDescent="0.25">
      <c r="B1946" s="11" t="s">
        <v>2604</v>
      </c>
      <c r="C1946" s="11">
        <v>4.2</v>
      </c>
      <c r="D1946" s="11"/>
      <c r="E1946" t="s">
        <v>3169</v>
      </c>
      <c r="F1946" t="str">
        <f t="shared" si="30"/>
        <v>UN 2793 / 4.2 /  / Ferrous metal borings in a form liable to self-heating</v>
      </c>
      <c r="H1946" t="s">
        <v>3646</v>
      </c>
    </row>
    <row r="1947" spans="2:8" ht="17.399999999999999" customHeight="1" x14ac:dyDescent="0.25">
      <c r="B1947" s="11" t="s">
        <v>2604</v>
      </c>
      <c r="C1947" s="11">
        <v>4.2</v>
      </c>
      <c r="D1947" s="11"/>
      <c r="E1947" t="s">
        <v>3168</v>
      </c>
      <c r="F1947" t="str">
        <f t="shared" si="30"/>
        <v>UN 2793 / 4.2 /  / Ferrous metal cuttings in a form liable to self-heating</v>
      </c>
      <c r="H1947" t="s">
        <v>3646</v>
      </c>
    </row>
    <row r="1948" spans="2:8" ht="17.399999999999999" customHeight="1" x14ac:dyDescent="0.25">
      <c r="B1948" s="11" t="s">
        <v>2604</v>
      </c>
      <c r="C1948" s="11">
        <v>4.2</v>
      </c>
      <c r="D1948" s="11"/>
      <c r="E1948" t="s">
        <v>3170</v>
      </c>
      <c r="F1948" t="str">
        <f t="shared" si="30"/>
        <v>UN 2793 / 4.2 /  / Ferrous metal shavings in a form liable to self-heating</v>
      </c>
      <c r="H1948" t="s">
        <v>3646</v>
      </c>
    </row>
    <row r="1949" spans="2:8" ht="17.399999999999999" customHeight="1" x14ac:dyDescent="0.25">
      <c r="B1949" s="11" t="s">
        <v>2604</v>
      </c>
      <c r="C1949" s="11">
        <v>4.2</v>
      </c>
      <c r="D1949" s="11"/>
      <c r="E1949" t="s">
        <v>3171</v>
      </c>
      <c r="F1949" t="str">
        <f t="shared" si="30"/>
        <v>UN 2793 / 4.2 /  / Ferrous metal turnings in a form liable to self-heating</v>
      </c>
      <c r="H1949" t="s">
        <v>3646</v>
      </c>
    </row>
    <row r="1950" spans="2:8" ht="17.399999999999999" customHeight="1" x14ac:dyDescent="0.25">
      <c r="B1950" s="11" t="s">
        <v>2605</v>
      </c>
      <c r="C1950" s="11">
        <v>8</v>
      </c>
      <c r="D1950" s="11"/>
      <c r="E1950" t="s">
        <v>4353</v>
      </c>
      <c r="F1950" t="str">
        <f t="shared" si="30"/>
        <v>UN 2794 / 8 /  / Batteries, wet, filled with acid † electric storage</v>
      </c>
      <c r="H1950" t="s">
        <v>3646</v>
      </c>
    </row>
    <row r="1951" spans="2:8" ht="17.399999999999999" customHeight="1" x14ac:dyDescent="0.25">
      <c r="B1951" s="11" t="s">
        <v>2606</v>
      </c>
      <c r="C1951" s="11">
        <v>8</v>
      </c>
      <c r="D1951" s="11"/>
      <c r="E1951" t="s">
        <v>4354</v>
      </c>
      <c r="F1951" t="str">
        <f t="shared" si="30"/>
        <v>UN 2795 / 8 /  / Batteries, wet, filled with alkali † electric storage</v>
      </c>
      <c r="H1951" t="s">
        <v>3646</v>
      </c>
    </row>
    <row r="1952" spans="2:8" ht="17.399999999999999" customHeight="1" x14ac:dyDescent="0.25">
      <c r="B1952" s="11" t="s">
        <v>2607</v>
      </c>
      <c r="C1952" s="11">
        <v>8</v>
      </c>
      <c r="D1952" s="11"/>
      <c r="E1952" t="s">
        <v>3172</v>
      </c>
      <c r="F1952" t="str">
        <f t="shared" si="30"/>
        <v>UN 2796 / 8 /  / Battery fluid, acid</v>
      </c>
      <c r="H1952" t="s">
        <v>3646</v>
      </c>
    </row>
    <row r="1953" spans="2:8" ht="17.399999999999999" customHeight="1" x14ac:dyDescent="0.25">
      <c r="B1953" s="11" t="s">
        <v>2607</v>
      </c>
      <c r="C1953" s="11">
        <v>8</v>
      </c>
      <c r="D1953" s="11"/>
      <c r="E1953" t="s">
        <v>4355</v>
      </c>
      <c r="F1953" t="str">
        <f t="shared" si="30"/>
        <v>UN 2796 / 8 /  / Sulphuric acid with 51% or less acid</v>
      </c>
      <c r="H1953" t="s">
        <v>3646</v>
      </c>
    </row>
    <row r="1954" spans="2:8" ht="17.399999999999999" customHeight="1" x14ac:dyDescent="0.25">
      <c r="B1954" s="11" t="s">
        <v>2608</v>
      </c>
      <c r="C1954" s="11">
        <v>8</v>
      </c>
      <c r="D1954" s="11"/>
      <c r="E1954" t="s">
        <v>2609</v>
      </c>
      <c r="F1954" t="str">
        <f t="shared" si="30"/>
        <v>UN 2797 / 8 /  / Battery fluid, alkali</v>
      </c>
      <c r="H1954" t="s">
        <v>3646</v>
      </c>
    </row>
    <row r="1955" spans="2:8" ht="17.399999999999999" customHeight="1" x14ac:dyDescent="0.25">
      <c r="B1955" s="11" t="s">
        <v>2610</v>
      </c>
      <c r="C1955" s="11">
        <v>8</v>
      </c>
      <c r="D1955" s="11"/>
      <c r="E1955" t="s">
        <v>4356</v>
      </c>
      <c r="F1955" t="str">
        <f t="shared" si="30"/>
        <v>UN 2798 / 8 /  / Phenylphosphorus dichloride</v>
      </c>
      <c r="H1955" t="s">
        <v>3646</v>
      </c>
    </row>
    <row r="1956" spans="2:8" ht="17.399999999999999" customHeight="1" x14ac:dyDescent="0.25">
      <c r="B1956" s="11" t="s">
        <v>2611</v>
      </c>
      <c r="C1956" s="11">
        <v>8</v>
      </c>
      <c r="D1956" s="11"/>
      <c r="E1956" t="s">
        <v>4357</v>
      </c>
      <c r="F1956" t="str">
        <f t="shared" si="30"/>
        <v>UN 2799 / 8 /  / Phenylphosphorus thiodichloride</v>
      </c>
      <c r="H1956" t="s">
        <v>3646</v>
      </c>
    </row>
    <row r="1957" spans="2:8" ht="17.399999999999999" customHeight="1" x14ac:dyDescent="0.25">
      <c r="B1957" s="11" t="s">
        <v>2612</v>
      </c>
      <c r="C1957" s="11">
        <v>8</v>
      </c>
      <c r="D1957" s="11"/>
      <c r="E1957" t="s">
        <v>4358</v>
      </c>
      <c r="F1957" t="str">
        <f t="shared" si="30"/>
        <v>UN 2800 / 8 /  / Batteries, wet, non-spillable † electric storage</v>
      </c>
      <c r="H1957" t="s">
        <v>3646</v>
      </c>
    </row>
    <row r="1958" spans="2:8" ht="17.399999999999999" customHeight="1" x14ac:dyDescent="0.25">
      <c r="B1958" s="11" t="s">
        <v>2613</v>
      </c>
      <c r="C1958" s="11">
        <v>8</v>
      </c>
      <c r="D1958" s="11"/>
      <c r="E1958" t="s">
        <v>4359</v>
      </c>
      <c r="F1958" t="str">
        <f t="shared" si="30"/>
        <v>UN 2801 / 8 /  / Dye intermediate, liquid, corrosive, n.o.s. ★ †</v>
      </c>
      <c r="H1958" t="s">
        <v>3646</v>
      </c>
    </row>
    <row r="1959" spans="2:8" ht="17.399999999999999" customHeight="1" x14ac:dyDescent="0.25">
      <c r="B1959" s="11" t="s">
        <v>2613</v>
      </c>
      <c r="C1959" s="11">
        <v>8</v>
      </c>
      <c r="D1959" s="11"/>
      <c r="E1959" t="s">
        <v>4360</v>
      </c>
      <c r="F1959" t="str">
        <f t="shared" si="30"/>
        <v>UN 2801 / 8 /  / Dye, liquid, corrosive, n.o.s. ★ †</v>
      </c>
      <c r="H1959" t="s">
        <v>3646</v>
      </c>
    </row>
    <row r="1960" spans="2:8" ht="17.399999999999999" customHeight="1" x14ac:dyDescent="0.25">
      <c r="B1960" s="11" t="s">
        <v>2614</v>
      </c>
      <c r="C1960" s="11">
        <v>8</v>
      </c>
      <c r="D1960" s="11"/>
      <c r="E1960" t="s">
        <v>4361</v>
      </c>
      <c r="F1960" t="str">
        <f t="shared" si="30"/>
        <v>UN 2802 / 8 /  / Copper chloride</v>
      </c>
      <c r="H1960" t="s">
        <v>3646</v>
      </c>
    </row>
    <row r="1961" spans="2:8" ht="17.399999999999999" customHeight="1" x14ac:dyDescent="0.25">
      <c r="B1961" s="11" t="s">
        <v>2615</v>
      </c>
      <c r="C1961" s="11">
        <v>8</v>
      </c>
      <c r="D1961" s="11"/>
      <c r="E1961" t="s">
        <v>4362</v>
      </c>
      <c r="F1961" t="str">
        <f t="shared" si="30"/>
        <v>UN 2803 / 8 /  / Gallium †</v>
      </c>
      <c r="H1961" t="s">
        <v>3646</v>
      </c>
    </row>
    <row r="1962" spans="2:8" ht="17.399999999999999" customHeight="1" x14ac:dyDescent="0.25">
      <c r="B1962" s="11" t="s">
        <v>2616</v>
      </c>
      <c r="C1962" s="11">
        <v>4.3</v>
      </c>
      <c r="D1962" s="11"/>
      <c r="E1962" t="s">
        <v>2617</v>
      </c>
      <c r="F1962" t="str">
        <f t="shared" si="30"/>
        <v>UN 2805 / 4.3 /  / Lithium hydride, fused solid</v>
      </c>
      <c r="H1962" t="s">
        <v>3646</v>
      </c>
    </row>
    <row r="1963" spans="2:8" ht="17.399999999999999" customHeight="1" x14ac:dyDescent="0.25">
      <c r="B1963" s="11" t="s">
        <v>2618</v>
      </c>
      <c r="C1963" s="11">
        <v>4.3</v>
      </c>
      <c r="D1963" s="11"/>
      <c r="E1963" t="s">
        <v>2619</v>
      </c>
      <c r="F1963" t="str">
        <f t="shared" si="30"/>
        <v>UN 2806 / 4.3 /  / Lithium nitride</v>
      </c>
      <c r="H1963" t="s">
        <v>3646</v>
      </c>
    </row>
    <row r="1964" spans="2:8" ht="17.399999999999999" customHeight="1" x14ac:dyDescent="0.25">
      <c r="B1964" s="11" t="s">
        <v>2620</v>
      </c>
      <c r="C1964" s="11">
        <v>9</v>
      </c>
      <c r="D1964" s="11"/>
      <c r="E1964" t="s">
        <v>4363</v>
      </c>
      <c r="F1964" t="str">
        <f t="shared" si="30"/>
        <v>UN 2807 / 9 /  / Magnetized material †</v>
      </c>
      <c r="H1964" t="s">
        <v>3646</v>
      </c>
    </row>
    <row r="1965" spans="2:8" ht="17.399999999999999" customHeight="1" x14ac:dyDescent="0.25">
      <c r="B1965" s="11" t="s">
        <v>2621</v>
      </c>
      <c r="C1965" s="11">
        <v>8</v>
      </c>
      <c r="D1965" s="11">
        <v>6.1</v>
      </c>
      <c r="E1965" t="s">
        <v>3565</v>
      </c>
      <c r="F1965" t="str">
        <f t="shared" si="30"/>
        <v>UN 2809 / 8 / 6.1 / Mercury</v>
      </c>
      <c r="H1965" t="s">
        <v>3646</v>
      </c>
    </row>
    <row r="1966" spans="2:8" ht="17.399999999999999" customHeight="1" x14ac:dyDescent="0.25">
      <c r="B1966" s="11" t="s">
        <v>2622</v>
      </c>
      <c r="C1966" s="11">
        <v>6.1</v>
      </c>
      <c r="D1966" s="11"/>
      <c r="E1966" t="s">
        <v>4364</v>
      </c>
      <c r="F1966" t="str">
        <f t="shared" si="30"/>
        <v>UN 2810 / 6.1 /  / Toxic liquid, organic, n.o.s. ★</v>
      </c>
      <c r="H1966" t="s">
        <v>3646</v>
      </c>
    </row>
    <row r="1967" spans="2:8" ht="17.399999999999999" customHeight="1" x14ac:dyDescent="0.25">
      <c r="B1967" s="11" t="s">
        <v>2623</v>
      </c>
      <c r="C1967" s="11">
        <v>6.1</v>
      </c>
      <c r="D1967" s="11"/>
      <c r="E1967" t="s">
        <v>4365</v>
      </c>
      <c r="F1967" t="str">
        <f t="shared" si="30"/>
        <v>UN 2811 / 6.1 /  / Toxic solid, organic, n.o.s. ★</v>
      </c>
      <c r="H1967" t="s">
        <v>3646</v>
      </c>
    </row>
    <row r="1968" spans="2:8" ht="17.399999999999999" customHeight="1" x14ac:dyDescent="0.25">
      <c r="B1968" s="11" t="s">
        <v>2624</v>
      </c>
      <c r="C1968" s="11">
        <v>8</v>
      </c>
      <c r="D1968" s="11"/>
      <c r="E1968" t="s">
        <v>2625</v>
      </c>
      <c r="F1968" t="str">
        <f t="shared" si="30"/>
        <v>UN 2812 / 8 /  / Sodium aluminate, solid</v>
      </c>
      <c r="H1968" t="s">
        <v>3646</v>
      </c>
    </row>
    <row r="1969" spans="2:8" ht="17.399999999999999" customHeight="1" x14ac:dyDescent="0.25">
      <c r="B1969" s="11" t="s">
        <v>2626</v>
      </c>
      <c r="C1969" s="11">
        <v>4.3</v>
      </c>
      <c r="D1969" s="11"/>
      <c r="E1969" t="s">
        <v>4366</v>
      </c>
      <c r="F1969" t="str">
        <f t="shared" si="30"/>
        <v>UN 2813 / 4.3 /  / Water-reactive solid, n.o.s. ★</v>
      </c>
      <c r="H1969" t="s">
        <v>3646</v>
      </c>
    </row>
    <row r="1970" spans="2:8" ht="17.399999999999999" customHeight="1" x14ac:dyDescent="0.25">
      <c r="B1970" s="11" t="s">
        <v>2627</v>
      </c>
      <c r="C1970" s="11">
        <v>6.2</v>
      </c>
      <c r="D1970" s="11"/>
      <c r="E1970" t="s">
        <v>4367</v>
      </c>
      <c r="F1970" t="str">
        <f t="shared" si="30"/>
        <v>UN 2814 / 6.2 /  / Infectious substance, affecting humans ★ (liquid)</v>
      </c>
      <c r="H1970" t="s">
        <v>3646</v>
      </c>
    </row>
    <row r="1971" spans="2:8" ht="17.399999999999999" customHeight="1" x14ac:dyDescent="0.25">
      <c r="B1971" s="11" t="s">
        <v>2627</v>
      </c>
      <c r="C1971" s="11">
        <v>6.2</v>
      </c>
      <c r="D1971" s="11"/>
      <c r="E1971" t="s">
        <v>4368</v>
      </c>
      <c r="F1971" t="str">
        <f t="shared" si="30"/>
        <v>UN 2814 / 6.2 /  / Infectious substance, affecting humans ★ (solid)</v>
      </c>
      <c r="H1971" t="s">
        <v>3646</v>
      </c>
    </row>
    <row r="1972" spans="2:8" ht="17.399999999999999" customHeight="1" x14ac:dyDescent="0.25">
      <c r="B1972" s="11" t="s">
        <v>2628</v>
      </c>
      <c r="C1972" s="11">
        <v>8</v>
      </c>
      <c r="D1972" s="11">
        <v>6.1</v>
      </c>
      <c r="E1972" t="s">
        <v>2629</v>
      </c>
      <c r="F1972" t="str">
        <f t="shared" si="30"/>
        <v>UN 2815 / 8 / 6.1 / N-Aminoethylpiperazine</v>
      </c>
      <c r="H1972" t="s">
        <v>3646</v>
      </c>
    </row>
    <row r="1973" spans="2:8" ht="17.399999999999999" customHeight="1" x14ac:dyDescent="0.25">
      <c r="B1973" s="11" t="s">
        <v>2630</v>
      </c>
      <c r="C1973" s="11">
        <v>8</v>
      </c>
      <c r="D1973" s="11">
        <v>6.1</v>
      </c>
      <c r="E1973" t="s">
        <v>3546</v>
      </c>
      <c r="F1973" t="str">
        <f t="shared" si="30"/>
        <v>UN 2817 / 8 / 6.1 / Ammonium hydrogendifluoride solution</v>
      </c>
      <c r="H1973" t="s">
        <v>3646</v>
      </c>
    </row>
    <row r="1974" spans="2:8" ht="17.399999999999999" customHeight="1" x14ac:dyDescent="0.25">
      <c r="B1974" s="11" t="s">
        <v>2631</v>
      </c>
      <c r="C1974" s="11">
        <v>8</v>
      </c>
      <c r="D1974" s="11">
        <v>6.1</v>
      </c>
      <c r="E1974" t="s">
        <v>4369</v>
      </c>
      <c r="F1974" t="str">
        <f t="shared" si="30"/>
        <v>UN 2818 / 8 / 6.1 / Ammonium polysulphide solution</v>
      </c>
      <c r="H1974" t="s">
        <v>3646</v>
      </c>
    </row>
    <row r="1975" spans="2:8" ht="17.399999999999999" customHeight="1" x14ac:dyDescent="0.25">
      <c r="B1975" s="11" t="s">
        <v>2632</v>
      </c>
      <c r="C1975" s="11">
        <v>8</v>
      </c>
      <c r="D1975" s="11"/>
      <c r="E1975" t="s">
        <v>2633</v>
      </c>
      <c r="F1975" t="str">
        <f t="shared" si="30"/>
        <v>UN 2819 / 8 /  / Amyl acid phosphate</v>
      </c>
      <c r="H1975" t="s">
        <v>3646</v>
      </c>
    </row>
    <row r="1976" spans="2:8" ht="17.399999999999999" customHeight="1" x14ac:dyDescent="0.25">
      <c r="B1976" s="11" t="s">
        <v>2634</v>
      </c>
      <c r="C1976" s="11">
        <v>8</v>
      </c>
      <c r="D1976" s="11"/>
      <c r="E1976" t="s">
        <v>2635</v>
      </c>
      <c r="F1976" t="str">
        <f t="shared" si="30"/>
        <v>UN 2820 / 8 /  / Butyric acid</v>
      </c>
      <c r="H1976" t="s">
        <v>3646</v>
      </c>
    </row>
    <row r="1977" spans="2:8" ht="17.399999999999999" customHeight="1" x14ac:dyDescent="0.25">
      <c r="B1977" s="11" t="s">
        <v>2636</v>
      </c>
      <c r="C1977" s="11">
        <v>6.1</v>
      </c>
      <c r="D1977" s="11"/>
      <c r="E1977" t="s">
        <v>4370</v>
      </c>
      <c r="F1977" t="str">
        <f t="shared" si="30"/>
        <v>UN 2821 / 6.1 /  / Phenol solution</v>
      </c>
      <c r="H1977" t="s">
        <v>3646</v>
      </c>
    </row>
    <row r="1978" spans="2:8" ht="17.399999999999999" customHeight="1" x14ac:dyDescent="0.25">
      <c r="B1978" s="11" t="s">
        <v>2637</v>
      </c>
      <c r="C1978" s="11">
        <v>6.1</v>
      </c>
      <c r="D1978" s="11"/>
      <c r="E1978" t="s">
        <v>2638</v>
      </c>
      <c r="F1978" t="str">
        <f t="shared" si="30"/>
        <v>UN 2822 / 6.1 /  / 2-Chloropyridine</v>
      </c>
      <c r="H1978" t="s">
        <v>3646</v>
      </c>
    </row>
    <row r="1979" spans="2:8" ht="17.399999999999999" customHeight="1" x14ac:dyDescent="0.25">
      <c r="B1979" s="11" t="s">
        <v>2639</v>
      </c>
      <c r="C1979" s="11">
        <v>8</v>
      </c>
      <c r="D1979" s="11"/>
      <c r="E1979" t="s">
        <v>4371</v>
      </c>
      <c r="F1979" t="str">
        <f t="shared" si="30"/>
        <v>UN 2823 / 8 /  / Crotonic acid, solid</v>
      </c>
      <c r="H1979" t="s">
        <v>3646</v>
      </c>
    </row>
    <row r="1980" spans="2:8" ht="17.399999999999999" customHeight="1" x14ac:dyDescent="0.25">
      <c r="B1980" s="11" t="s">
        <v>2640</v>
      </c>
      <c r="C1980" s="11">
        <v>8</v>
      </c>
      <c r="D1980" s="11">
        <v>3</v>
      </c>
      <c r="E1980" t="s">
        <v>2641</v>
      </c>
      <c r="F1980" t="str">
        <f t="shared" si="30"/>
        <v>UN 2826 / 8 / 3 / Ethyl chlorothioformate</v>
      </c>
      <c r="H1980" t="s">
        <v>3646</v>
      </c>
    </row>
    <row r="1981" spans="2:8" ht="17.399999999999999" customHeight="1" x14ac:dyDescent="0.25">
      <c r="B1981" s="11" t="s">
        <v>2642</v>
      </c>
      <c r="C1981" s="11">
        <v>8</v>
      </c>
      <c r="D1981" s="11"/>
      <c r="E1981" t="s">
        <v>2643</v>
      </c>
      <c r="F1981" t="str">
        <f t="shared" si="30"/>
        <v>UN 2829 / 8 /  / Caproic acid</v>
      </c>
      <c r="H1981" t="s">
        <v>3646</v>
      </c>
    </row>
    <row r="1982" spans="2:8" ht="17.399999999999999" customHeight="1" x14ac:dyDescent="0.25">
      <c r="B1982" s="11" t="s">
        <v>2644</v>
      </c>
      <c r="C1982" s="11">
        <v>4.3</v>
      </c>
      <c r="D1982" s="11"/>
      <c r="E1982" t="s">
        <v>2645</v>
      </c>
      <c r="F1982" t="str">
        <f t="shared" si="30"/>
        <v>UN 2830 / 4.3 /  / Lithium ferrosilicon</v>
      </c>
      <c r="H1982" t="s">
        <v>3646</v>
      </c>
    </row>
    <row r="1983" spans="2:8" ht="17.399999999999999" customHeight="1" x14ac:dyDescent="0.25">
      <c r="B1983" s="11" t="s">
        <v>2646</v>
      </c>
      <c r="C1983" s="11">
        <v>6.1</v>
      </c>
      <c r="D1983" s="11"/>
      <c r="E1983" t="s">
        <v>2647</v>
      </c>
      <c r="F1983" t="str">
        <f t="shared" si="30"/>
        <v>UN 2831 / 6.1 /  / 1,1,1-Trichloroethane</v>
      </c>
      <c r="H1983" t="s">
        <v>3646</v>
      </c>
    </row>
    <row r="1984" spans="2:8" ht="17.399999999999999" customHeight="1" x14ac:dyDescent="0.25">
      <c r="B1984" s="11" t="s">
        <v>2648</v>
      </c>
      <c r="C1984" s="11">
        <v>8</v>
      </c>
      <c r="D1984" s="11"/>
      <c r="E1984" t="s">
        <v>2649</v>
      </c>
      <c r="F1984" t="str">
        <f t="shared" si="30"/>
        <v>UN 2834 / 8 /  / Phosphorous acid</v>
      </c>
      <c r="H1984" t="s">
        <v>3646</v>
      </c>
    </row>
    <row r="1985" spans="2:8" ht="17.399999999999999" customHeight="1" x14ac:dyDescent="0.25">
      <c r="B1985" s="11" t="s">
        <v>2650</v>
      </c>
      <c r="C1985" s="11">
        <v>4.3</v>
      </c>
      <c r="D1985" s="11"/>
      <c r="E1985" t="s">
        <v>4372</v>
      </c>
      <c r="F1985" t="str">
        <f t="shared" si="30"/>
        <v>UN 2835 / 4.3 /  / Sodium aluminium hydride</v>
      </c>
      <c r="H1985" t="s">
        <v>3646</v>
      </c>
    </row>
    <row r="1986" spans="2:8" ht="17.399999999999999" customHeight="1" x14ac:dyDescent="0.25">
      <c r="B1986" s="11" t="s">
        <v>2651</v>
      </c>
      <c r="C1986" s="11">
        <v>8</v>
      </c>
      <c r="D1986" s="11"/>
      <c r="E1986" t="s">
        <v>4373</v>
      </c>
      <c r="F1986" t="str">
        <f t="shared" si="30"/>
        <v>UN 2837 / 8 /  / Bisulphates, aqueous solution</v>
      </c>
      <c r="H1986" t="s">
        <v>3646</v>
      </c>
    </row>
    <row r="1987" spans="2:8" ht="17.399999999999999" customHeight="1" x14ac:dyDescent="0.25">
      <c r="B1987" s="11" t="s">
        <v>2652</v>
      </c>
      <c r="C1987" s="11">
        <v>3</v>
      </c>
      <c r="D1987" s="11"/>
      <c r="E1987" t="s">
        <v>3613</v>
      </c>
      <c r="F1987" t="str">
        <f t="shared" ref="F1987:F2050" si="31">_xlfn.TEXTJOIN(" / ",FALSE,B1987:E1987)</f>
        <v>UN 2838 / 3 /  / Vinyl butyrate, stabilized</v>
      </c>
      <c r="H1987" t="s">
        <v>3646</v>
      </c>
    </row>
    <row r="1988" spans="2:8" ht="17.399999999999999" customHeight="1" x14ac:dyDescent="0.25">
      <c r="B1988" s="11" t="s">
        <v>2653</v>
      </c>
      <c r="C1988" s="11">
        <v>6.1</v>
      </c>
      <c r="D1988" s="11"/>
      <c r="E1988" t="s">
        <v>2654</v>
      </c>
      <c r="F1988" t="str">
        <f t="shared" si="31"/>
        <v>UN 2839 / 6.1 /  / Aldol</v>
      </c>
      <c r="H1988" t="s">
        <v>3646</v>
      </c>
    </row>
    <row r="1989" spans="2:8" ht="17.399999999999999" customHeight="1" x14ac:dyDescent="0.25">
      <c r="B1989" s="11" t="s">
        <v>2655</v>
      </c>
      <c r="C1989" s="11">
        <v>3</v>
      </c>
      <c r="D1989" s="11"/>
      <c r="E1989" t="s">
        <v>2656</v>
      </c>
      <c r="F1989" t="str">
        <f t="shared" si="31"/>
        <v>UN 2840 / 3 /  / Butyraldoxime</v>
      </c>
      <c r="H1989" t="s">
        <v>3646</v>
      </c>
    </row>
    <row r="1990" spans="2:8" ht="17.399999999999999" customHeight="1" x14ac:dyDescent="0.25">
      <c r="B1990" s="11" t="s">
        <v>2657</v>
      </c>
      <c r="C1990" s="11">
        <v>3</v>
      </c>
      <c r="D1990" s="11">
        <v>6.1</v>
      </c>
      <c r="E1990" t="s">
        <v>2658</v>
      </c>
      <c r="F1990" t="str">
        <f t="shared" si="31"/>
        <v>UN 2841 / 3 / 6.1 / Di-n-amylamine</v>
      </c>
      <c r="H1990" t="s">
        <v>3646</v>
      </c>
    </row>
    <row r="1991" spans="2:8" ht="17.399999999999999" customHeight="1" x14ac:dyDescent="0.25">
      <c r="B1991" s="11" t="s">
        <v>2659</v>
      </c>
      <c r="C1991" s="11">
        <v>3</v>
      </c>
      <c r="D1991" s="11"/>
      <c r="E1991" t="s">
        <v>2660</v>
      </c>
      <c r="F1991" t="str">
        <f t="shared" si="31"/>
        <v>UN 2842 / 3 /  / Nitroethane</v>
      </c>
      <c r="H1991" t="s">
        <v>3646</v>
      </c>
    </row>
    <row r="1992" spans="2:8" ht="17.399999999999999" customHeight="1" x14ac:dyDescent="0.25">
      <c r="B1992" s="11" t="s">
        <v>2661</v>
      </c>
      <c r="C1992" s="11">
        <v>4.3</v>
      </c>
      <c r="D1992" s="11"/>
      <c r="E1992" t="s">
        <v>2662</v>
      </c>
      <c r="F1992" t="str">
        <f t="shared" si="31"/>
        <v>UN 2844 / 4.3 /  / Calcium manganese silicon</v>
      </c>
      <c r="H1992" t="s">
        <v>3646</v>
      </c>
    </row>
    <row r="1993" spans="2:8" ht="17.399999999999999" customHeight="1" x14ac:dyDescent="0.25">
      <c r="B1993" s="11" t="s">
        <v>2663</v>
      </c>
      <c r="C1993" s="11">
        <v>4.2</v>
      </c>
      <c r="D1993" s="11"/>
      <c r="E1993" t="s">
        <v>4374</v>
      </c>
      <c r="F1993" t="str">
        <f t="shared" si="31"/>
        <v>UN 2845 / 4.2 /  / Pyrophoric liquid, organic, n.o.s. ★ †</v>
      </c>
      <c r="H1993" t="s">
        <v>3646</v>
      </c>
    </row>
    <row r="1994" spans="2:8" ht="17.399999999999999" customHeight="1" x14ac:dyDescent="0.25">
      <c r="B1994" s="11" t="s">
        <v>2664</v>
      </c>
      <c r="C1994" s="11">
        <v>4.2</v>
      </c>
      <c r="D1994" s="11"/>
      <c r="E1994" t="s">
        <v>4375</v>
      </c>
      <c r="F1994" t="str">
        <f t="shared" si="31"/>
        <v>UN 2846 / 4.2 /  / Pyrophoric solid, organic, n.o.s. ★ †</v>
      </c>
      <c r="H1994" t="s">
        <v>3646</v>
      </c>
    </row>
    <row r="1995" spans="2:8" ht="17.399999999999999" customHeight="1" x14ac:dyDescent="0.25">
      <c r="B1995" s="11" t="s">
        <v>2665</v>
      </c>
      <c r="C1995" s="11">
        <v>6.1</v>
      </c>
      <c r="D1995" s="11"/>
      <c r="E1995" t="s">
        <v>4376</v>
      </c>
      <c r="F1995" t="str">
        <f t="shared" si="31"/>
        <v>UN 2849 / 6.1 /  / 3-Chloropropanol-1</v>
      </c>
      <c r="H1995" t="s">
        <v>3646</v>
      </c>
    </row>
    <row r="1996" spans="2:8" ht="17.399999999999999" customHeight="1" x14ac:dyDescent="0.25">
      <c r="B1996" s="11" t="s">
        <v>2666</v>
      </c>
      <c r="C1996" s="11">
        <v>3</v>
      </c>
      <c r="D1996" s="11"/>
      <c r="E1996" t="s">
        <v>2667</v>
      </c>
      <c r="F1996" t="str">
        <f t="shared" si="31"/>
        <v>UN 2850 / 3 /  / Propylene tetramer</v>
      </c>
      <c r="H1996" t="s">
        <v>3646</v>
      </c>
    </row>
    <row r="1997" spans="2:8" ht="17.399999999999999" customHeight="1" x14ac:dyDescent="0.25">
      <c r="B1997" s="11" t="s">
        <v>2668</v>
      </c>
      <c r="C1997" s="11">
        <v>8</v>
      </c>
      <c r="D1997" s="11"/>
      <c r="E1997" t="s">
        <v>4377</v>
      </c>
      <c r="F1997" t="str">
        <f t="shared" si="31"/>
        <v>UN 2851 / 8 /  / Boron trifluoride dihydrate</v>
      </c>
      <c r="H1997" t="s">
        <v>3646</v>
      </c>
    </row>
    <row r="1998" spans="2:8" ht="17.399999999999999" customHeight="1" x14ac:dyDescent="0.25">
      <c r="B1998" s="11" t="s">
        <v>2669</v>
      </c>
      <c r="C1998" s="11">
        <v>4.0999999999999996</v>
      </c>
      <c r="D1998" s="11"/>
      <c r="E1998" t="s">
        <v>4378</v>
      </c>
      <c r="F1998" t="str">
        <f t="shared" si="31"/>
        <v>UN 2852 / 4.1 /  / Dipicryl sulphide, wetted with 10% or more water, by weight</v>
      </c>
      <c r="H1998" t="s">
        <v>3646</v>
      </c>
    </row>
    <row r="1999" spans="2:8" ht="17.399999999999999" customHeight="1" x14ac:dyDescent="0.25">
      <c r="B1999" s="11" t="s">
        <v>2670</v>
      </c>
      <c r="C1999" s="11">
        <v>6.1</v>
      </c>
      <c r="D1999" s="11"/>
      <c r="E1999" t="s">
        <v>2671</v>
      </c>
      <c r="F1999" t="str">
        <f t="shared" si="31"/>
        <v>UN 2853 / 6.1 /  / Magnesium fluorosilicate</v>
      </c>
      <c r="H1999" t="s">
        <v>3646</v>
      </c>
    </row>
    <row r="2000" spans="2:8" ht="17.399999999999999" customHeight="1" x14ac:dyDescent="0.25">
      <c r="B2000" s="11" t="s">
        <v>2672</v>
      </c>
      <c r="C2000" s="11">
        <v>6.1</v>
      </c>
      <c r="D2000" s="11"/>
      <c r="E2000" t="s">
        <v>2673</v>
      </c>
      <c r="F2000" t="str">
        <f t="shared" si="31"/>
        <v>UN 2854 / 6.1 /  / Ammonium fluorosilicate</v>
      </c>
      <c r="H2000" t="s">
        <v>3646</v>
      </c>
    </row>
    <row r="2001" spans="2:8" ht="17.399999999999999" customHeight="1" x14ac:dyDescent="0.25">
      <c r="B2001" s="11" t="s">
        <v>2674</v>
      </c>
      <c r="C2001" s="11">
        <v>6.1</v>
      </c>
      <c r="D2001" s="11"/>
      <c r="E2001" t="s">
        <v>2675</v>
      </c>
      <c r="F2001" t="str">
        <f t="shared" si="31"/>
        <v>UN 2855 / 6.1 /  / Zinc fluorosilicate</v>
      </c>
      <c r="H2001" t="s">
        <v>3646</v>
      </c>
    </row>
    <row r="2002" spans="2:8" ht="17.399999999999999" customHeight="1" x14ac:dyDescent="0.25">
      <c r="B2002" s="11" t="s">
        <v>2676</v>
      </c>
      <c r="C2002" s="11">
        <v>6.1</v>
      </c>
      <c r="D2002" s="11"/>
      <c r="E2002" t="s">
        <v>4379</v>
      </c>
      <c r="F2002" t="str">
        <f t="shared" si="31"/>
        <v>UN 2856 / 6.1 /  / Fluorosilicates, n.o.s. ★</v>
      </c>
      <c r="H2002" t="s">
        <v>3646</v>
      </c>
    </row>
    <row r="2003" spans="2:8" ht="17.399999999999999" customHeight="1" x14ac:dyDescent="0.25">
      <c r="B2003" s="11" t="s">
        <v>2677</v>
      </c>
      <c r="C2003" s="11">
        <v>2.2000000000000002</v>
      </c>
      <c r="D2003" s="11"/>
      <c r="E2003" t="s">
        <v>4380</v>
      </c>
      <c r="F2003" t="str">
        <f t="shared" si="31"/>
        <v>UN 2857 / 2.2 /  / Refrigerating machines containing non-flammable, non-toxic, liquefied gas or ammonia solutions (UN 2672)</v>
      </c>
      <c r="H2003" t="s">
        <v>3646</v>
      </c>
    </row>
    <row r="2004" spans="2:8" ht="17.399999999999999" customHeight="1" x14ac:dyDescent="0.25">
      <c r="B2004" s="11" t="s">
        <v>2678</v>
      </c>
      <c r="C2004" s="11">
        <v>4.0999999999999996</v>
      </c>
      <c r="D2004" s="11"/>
      <c r="E2004" t="s">
        <v>4381</v>
      </c>
      <c r="F2004" t="str">
        <f t="shared" si="31"/>
        <v>UN 2858 / 4.1 /  / Zirconium, dry coiled wire, finished metal sheets, strip (thinner than 254 microns but not thinner than 18 microns)</v>
      </c>
      <c r="H2004" t="s">
        <v>3646</v>
      </c>
    </row>
    <row r="2005" spans="2:8" ht="17.399999999999999" customHeight="1" x14ac:dyDescent="0.25">
      <c r="B2005" s="11" t="s">
        <v>2679</v>
      </c>
      <c r="C2005" s="11">
        <v>6.1</v>
      </c>
      <c r="D2005" s="11"/>
      <c r="E2005" t="s">
        <v>2680</v>
      </c>
      <c r="F2005" t="str">
        <f t="shared" si="31"/>
        <v>UN 2859 / 6.1 /  / Ammonium metavanadate</v>
      </c>
      <c r="H2005" t="s">
        <v>3646</v>
      </c>
    </row>
    <row r="2006" spans="2:8" ht="17.399999999999999" customHeight="1" x14ac:dyDescent="0.25">
      <c r="B2006" s="11" t="s">
        <v>2681</v>
      </c>
      <c r="C2006" s="11">
        <v>6.1</v>
      </c>
      <c r="D2006" s="11"/>
      <c r="E2006" t="s">
        <v>2682</v>
      </c>
      <c r="F2006" t="str">
        <f t="shared" si="31"/>
        <v>UN 2861 / 6.1 /  / Ammonium polyvanadate</v>
      </c>
      <c r="H2006" t="s">
        <v>3646</v>
      </c>
    </row>
    <row r="2007" spans="2:8" ht="17.399999999999999" customHeight="1" x14ac:dyDescent="0.25">
      <c r="B2007" s="11" t="s">
        <v>2683</v>
      </c>
      <c r="C2007" s="11">
        <v>6.1</v>
      </c>
      <c r="D2007" s="11"/>
      <c r="E2007" t="s">
        <v>4382</v>
      </c>
      <c r="F2007" t="str">
        <f t="shared" si="31"/>
        <v>UN 2862 / 6.1 /  / Vanadium pentoxide non-fused form</v>
      </c>
      <c r="H2007" t="s">
        <v>3646</v>
      </c>
    </row>
    <row r="2008" spans="2:8" ht="17.399999999999999" customHeight="1" x14ac:dyDescent="0.25">
      <c r="B2008" s="11" t="s">
        <v>2684</v>
      </c>
      <c r="C2008" s="11">
        <v>6.1</v>
      </c>
      <c r="D2008" s="11"/>
      <c r="E2008" t="s">
        <v>2685</v>
      </c>
      <c r="F2008" t="str">
        <f t="shared" si="31"/>
        <v>UN 2863 / 6.1 /  / Sodium ammonium vanadate</v>
      </c>
      <c r="H2008" t="s">
        <v>3646</v>
      </c>
    </row>
    <row r="2009" spans="2:8" ht="17.399999999999999" customHeight="1" x14ac:dyDescent="0.25">
      <c r="B2009" s="11" t="s">
        <v>2686</v>
      </c>
      <c r="C2009" s="11">
        <v>6.1</v>
      </c>
      <c r="D2009" s="11"/>
      <c r="E2009" t="s">
        <v>2687</v>
      </c>
      <c r="F2009" t="str">
        <f t="shared" si="31"/>
        <v>UN 2864 / 6.1 /  / Potassium metavanadate</v>
      </c>
      <c r="H2009" t="s">
        <v>3646</v>
      </c>
    </row>
    <row r="2010" spans="2:8" ht="17.399999999999999" customHeight="1" x14ac:dyDescent="0.25">
      <c r="B2010" s="11" t="s">
        <v>2688</v>
      </c>
      <c r="C2010" s="11">
        <v>8</v>
      </c>
      <c r="D2010" s="11"/>
      <c r="E2010" t="s">
        <v>4383</v>
      </c>
      <c r="F2010" t="str">
        <f t="shared" si="31"/>
        <v>UN 2865 / 8 /  / Hydroxylamine sulphate</v>
      </c>
      <c r="H2010" t="s">
        <v>3646</v>
      </c>
    </row>
    <row r="2011" spans="2:8" ht="17.399999999999999" customHeight="1" x14ac:dyDescent="0.25">
      <c r="B2011" s="11" t="s">
        <v>2689</v>
      </c>
      <c r="C2011" s="11">
        <v>8</v>
      </c>
      <c r="D2011" s="11"/>
      <c r="E2011" t="s">
        <v>4384</v>
      </c>
      <c r="F2011" t="str">
        <f t="shared" si="31"/>
        <v>UN 2869 / 8 /  / Titanium trichloride mixture</v>
      </c>
      <c r="H2011" t="s">
        <v>3646</v>
      </c>
    </row>
    <row r="2012" spans="2:8" ht="17.399999999999999" customHeight="1" x14ac:dyDescent="0.25">
      <c r="B2012" s="11" t="s">
        <v>2690</v>
      </c>
      <c r="C2012" s="11">
        <v>4.2</v>
      </c>
      <c r="D2012" s="11">
        <v>4.3</v>
      </c>
      <c r="E2012" t="s">
        <v>3540</v>
      </c>
      <c r="F2012" t="str">
        <f t="shared" si="31"/>
        <v>UN 2870 / 4.2 / 4.3 / Aluminium borohydride</v>
      </c>
      <c r="H2012" t="s">
        <v>3646</v>
      </c>
    </row>
    <row r="2013" spans="2:8" ht="17.399999999999999" customHeight="1" x14ac:dyDescent="0.25">
      <c r="B2013" s="11" t="s">
        <v>2690</v>
      </c>
      <c r="C2013" s="11">
        <v>4.2</v>
      </c>
      <c r="D2013" s="11">
        <v>4.3</v>
      </c>
      <c r="E2013" t="s">
        <v>3541</v>
      </c>
      <c r="F2013" t="str">
        <f t="shared" si="31"/>
        <v>UN 2870 / 4.2 / 4.3 / Aluminium borohydride in devices</v>
      </c>
      <c r="H2013" t="s">
        <v>3646</v>
      </c>
    </row>
    <row r="2014" spans="2:8" ht="17.399999999999999" customHeight="1" x14ac:dyDescent="0.25">
      <c r="B2014" s="11" t="s">
        <v>2691</v>
      </c>
      <c r="C2014" s="11">
        <v>6.1</v>
      </c>
      <c r="D2014" s="11"/>
      <c r="E2014" t="s">
        <v>4385</v>
      </c>
      <c r="F2014" t="str">
        <f t="shared" si="31"/>
        <v>UN 2871 / 6.1 /  / Antimony powder</v>
      </c>
      <c r="H2014" t="s">
        <v>3646</v>
      </c>
    </row>
    <row r="2015" spans="2:8" ht="17.399999999999999" customHeight="1" x14ac:dyDescent="0.25">
      <c r="B2015" s="11" t="s">
        <v>2692</v>
      </c>
      <c r="C2015" s="11">
        <v>6.1</v>
      </c>
      <c r="D2015" s="11"/>
      <c r="E2015" t="s">
        <v>4386</v>
      </c>
      <c r="F2015" t="str">
        <f t="shared" si="31"/>
        <v>UN 2872 / 6.1 /  / Dibromochloropropanes</v>
      </c>
      <c r="H2015" t="s">
        <v>3646</v>
      </c>
    </row>
    <row r="2016" spans="2:8" ht="17.399999999999999" customHeight="1" x14ac:dyDescent="0.25">
      <c r="B2016" s="11" t="s">
        <v>2693</v>
      </c>
      <c r="C2016" s="11">
        <v>6.1</v>
      </c>
      <c r="D2016" s="11"/>
      <c r="E2016" t="s">
        <v>2694</v>
      </c>
      <c r="F2016" t="str">
        <f t="shared" si="31"/>
        <v>UN 2873 / 6.1 /  / Dibutylaminoethanol</v>
      </c>
      <c r="H2016" t="s">
        <v>3646</v>
      </c>
    </row>
    <row r="2017" spans="2:8" ht="17.399999999999999" customHeight="1" x14ac:dyDescent="0.25">
      <c r="B2017" s="11" t="s">
        <v>2695</v>
      </c>
      <c r="C2017" s="11">
        <v>6.1</v>
      </c>
      <c r="D2017" s="11"/>
      <c r="E2017" t="s">
        <v>2696</v>
      </c>
      <c r="F2017" t="str">
        <f t="shared" si="31"/>
        <v>UN 2874 / 6.1 /  / Furfuryl alcohol</v>
      </c>
      <c r="H2017" t="s">
        <v>3646</v>
      </c>
    </row>
    <row r="2018" spans="2:8" ht="17.399999999999999" customHeight="1" x14ac:dyDescent="0.25">
      <c r="B2018" s="11" t="s">
        <v>2697</v>
      </c>
      <c r="C2018" s="11">
        <v>6.1</v>
      </c>
      <c r="D2018" s="11"/>
      <c r="E2018" t="s">
        <v>2698</v>
      </c>
      <c r="F2018" t="str">
        <f t="shared" si="31"/>
        <v>UN 2875 / 6.1 /  / Hexachlorophene</v>
      </c>
      <c r="H2018" t="s">
        <v>3646</v>
      </c>
    </row>
    <row r="2019" spans="2:8" ht="17.399999999999999" customHeight="1" x14ac:dyDescent="0.25">
      <c r="B2019" s="11" t="s">
        <v>2699</v>
      </c>
      <c r="C2019" s="11">
        <v>6.1</v>
      </c>
      <c r="D2019" s="11"/>
      <c r="E2019" t="s">
        <v>2700</v>
      </c>
      <c r="F2019" t="str">
        <f t="shared" si="31"/>
        <v>UN 2876 / 6.1 /  / Resorcinol</v>
      </c>
      <c r="H2019" t="s">
        <v>3646</v>
      </c>
    </row>
    <row r="2020" spans="2:8" ht="17.399999999999999" customHeight="1" x14ac:dyDescent="0.25">
      <c r="B2020" s="11" t="s">
        <v>2701</v>
      </c>
      <c r="C2020" s="11">
        <v>4.0999999999999996</v>
      </c>
      <c r="D2020" s="11"/>
      <c r="E2020" t="s">
        <v>4387</v>
      </c>
      <c r="F2020" t="str">
        <f t="shared" si="31"/>
        <v>UN 2878 / 4.1 /  / Titanium sponge granules</v>
      </c>
      <c r="H2020" t="s">
        <v>3646</v>
      </c>
    </row>
    <row r="2021" spans="2:8" ht="17.399999999999999" customHeight="1" x14ac:dyDescent="0.25">
      <c r="B2021" s="11" t="s">
        <v>2701</v>
      </c>
      <c r="C2021" s="11">
        <v>4.0999999999999996</v>
      </c>
      <c r="D2021" s="11"/>
      <c r="E2021" t="s">
        <v>3173</v>
      </c>
      <c r="F2021" t="str">
        <f t="shared" si="31"/>
        <v>UN 2878 / 4.1 /  / Titanium sponge powders</v>
      </c>
      <c r="H2021" t="s">
        <v>3646</v>
      </c>
    </row>
    <row r="2022" spans="2:8" ht="17.399999999999999" customHeight="1" x14ac:dyDescent="0.25">
      <c r="B2022" s="11" t="s">
        <v>2702</v>
      </c>
      <c r="C2022" s="11">
        <v>8</v>
      </c>
      <c r="D2022" s="11">
        <v>6.1</v>
      </c>
      <c r="E2022" t="s">
        <v>2703</v>
      </c>
      <c r="F2022" t="str">
        <f t="shared" si="31"/>
        <v>UN 2879 / 8 / 6.1 / Selenium oxychloride</v>
      </c>
      <c r="H2022" t="s">
        <v>3646</v>
      </c>
    </row>
    <row r="2023" spans="2:8" ht="17.399999999999999" customHeight="1" x14ac:dyDescent="0.25">
      <c r="B2023" s="11" t="s">
        <v>2704</v>
      </c>
      <c r="C2023" s="11">
        <v>5.0999999999999996</v>
      </c>
      <c r="D2023" s="11"/>
      <c r="E2023" t="s">
        <v>4388</v>
      </c>
      <c r="F2023" t="str">
        <f t="shared" si="31"/>
        <v>UN 2880 / 5.1 /  / Calcium hypochlorite, hydrated with ≥ 5.5% but ≤ 16% water</v>
      </c>
      <c r="H2023" t="s">
        <v>3646</v>
      </c>
    </row>
    <row r="2024" spans="2:8" ht="17.399999999999999" customHeight="1" x14ac:dyDescent="0.25">
      <c r="B2024" s="11" t="s">
        <v>2704</v>
      </c>
      <c r="C2024" s="11">
        <v>5.0999999999999996</v>
      </c>
      <c r="D2024" s="11"/>
      <c r="E2024" t="s">
        <v>4389</v>
      </c>
      <c r="F2024" t="str">
        <f t="shared" si="31"/>
        <v>UN 2880 / 5.1 /  / Calcium hypochlorite, hydrated mixture with ≥ 5.5% but ≤ 16% water</v>
      </c>
      <c r="H2024" t="s">
        <v>3646</v>
      </c>
    </row>
    <row r="2025" spans="2:8" ht="17.399999999999999" customHeight="1" x14ac:dyDescent="0.25">
      <c r="B2025" s="11" t="s">
        <v>2705</v>
      </c>
      <c r="C2025" s="11">
        <v>4.2</v>
      </c>
      <c r="D2025" s="11"/>
      <c r="E2025" t="s">
        <v>4390</v>
      </c>
      <c r="F2025" t="str">
        <f t="shared" si="31"/>
        <v>UN 2881 / 4.2 /  / Metal catalyst, dry ★</v>
      </c>
      <c r="H2025" t="s">
        <v>3646</v>
      </c>
    </row>
    <row r="2026" spans="2:8" ht="17.399999999999999" customHeight="1" x14ac:dyDescent="0.25">
      <c r="B2026" s="11" t="s">
        <v>2706</v>
      </c>
      <c r="C2026" s="11">
        <v>6.2</v>
      </c>
      <c r="D2026" s="11"/>
      <c r="E2026" t="s">
        <v>4391</v>
      </c>
      <c r="F2026" t="str">
        <f t="shared" si="31"/>
        <v>UN 2900 / 6.2 /  / Infectious substance, affecting animals ★ only (liquid)</v>
      </c>
      <c r="H2026" t="s">
        <v>3646</v>
      </c>
    </row>
    <row r="2027" spans="2:8" ht="17.399999999999999" customHeight="1" x14ac:dyDescent="0.25">
      <c r="B2027" s="11" t="s">
        <v>2706</v>
      </c>
      <c r="C2027" s="11">
        <v>6.2</v>
      </c>
      <c r="D2027" s="11"/>
      <c r="E2027" t="s">
        <v>4392</v>
      </c>
      <c r="F2027" t="str">
        <f t="shared" si="31"/>
        <v>UN 2900 / 6.2 /  / Infectious substance, affecting animals ★ only (solid)</v>
      </c>
      <c r="H2027" t="s">
        <v>3646</v>
      </c>
    </row>
    <row r="2028" spans="2:8" ht="17.399999999999999" customHeight="1" x14ac:dyDescent="0.25">
      <c r="B2028" s="11" t="s">
        <v>2707</v>
      </c>
      <c r="C2028" s="11">
        <v>2.2999999999999998</v>
      </c>
      <c r="D2028" s="11" t="s">
        <v>3549</v>
      </c>
      <c r="E2028" t="s">
        <v>2708</v>
      </c>
      <c r="F2028" t="str">
        <f t="shared" si="31"/>
        <v>UN 2901 / 2.3 / 5.1, 8 / Bromine chloride</v>
      </c>
      <c r="H2028" t="s">
        <v>3646</v>
      </c>
    </row>
    <row r="2029" spans="2:8" ht="17.399999999999999" customHeight="1" x14ac:dyDescent="0.25">
      <c r="B2029" s="11" t="s">
        <v>2709</v>
      </c>
      <c r="C2029" s="11">
        <v>6.1</v>
      </c>
      <c r="D2029" s="11"/>
      <c r="E2029" t="s">
        <v>4393</v>
      </c>
      <c r="F2029" t="str">
        <f t="shared" si="31"/>
        <v>UN 2902 / 6.1 /  / Pesticide, liquid, toxic, n.o.s. ★</v>
      </c>
      <c r="H2029" t="s">
        <v>3646</v>
      </c>
    </row>
    <row r="2030" spans="2:8" ht="17.399999999999999" customHeight="1" x14ac:dyDescent="0.25">
      <c r="B2030" s="11" t="s">
        <v>2710</v>
      </c>
      <c r="C2030" s="11">
        <v>6.1</v>
      </c>
      <c r="D2030" s="11">
        <v>3</v>
      </c>
      <c r="E2030" t="s">
        <v>4394</v>
      </c>
      <c r="F2030" t="str">
        <f t="shared" si="31"/>
        <v>UN 2903 / 6.1 / 3 / Pesticide, liquid, toxic, flammable, n.o.s. ★ flash point 23°C or more</v>
      </c>
      <c r="H2030" t="s">
        <v>3646</v>
      </c>
    </row>
    <row r="2031" spans="2:8" ht="17.399999999999999" customHeight="1" x14ac:dyDescent="0.25">
      <c r="B2031" s="11" t="s">
        <v>2711</v>
      </c>
      <c r="C2031" s="11">
        <v>8</v>
      </c>
      <c r="D2031" s="11"/>
      <c r="E2031" t="s">
        <v>3174</v>
      </c>
      <c r="F2031" t="str">
        <f t="shared" si="31"/>
        <v>UN 2904 / 8 /  / Chlorophenolates, liquid</v>
      </c>
      <c r="H2031" t="s">
        <v>3646</v>
      </c>
    </row>
    <row r="2032" spans="2:8" ht="17.399999999999999" customHeight="1" x14ac:dyDescent="0.25">
      <c r="B2032" s="11" t="s">
        <v>2711</v>
      </c>
      <c r="C2032" s="11">
        <v>8</v>
      </c>
      <c r="D2032" s="11"/>
      <c r="E2032" t="s">
        <v>3175</v>
      </c>
      <c r="F2032" t="str">
        <f t="shared" si="31"/>
        <v>UN 2904 / 8 /  / Phenolates, liquid</v>
      </c>
      <c r="H2032" t="s">
        <v>3646</v>
      </c>
    </row>
    <row r="2033" spans="2:8" ht="17.399999999999999" customHeight="1" x14ac:dyDescent="0.25">
      <c r="B2033" s="11" t="s">
        <v>2712</v>
      </c>
      <c r="C2033" s="11">
        <v>8</v>
      </c>
      <c r="D2033" s="11"/>
      <c r="E2033" t="s">
        <v>4395</v>
      </c>
      <c r="F2033" t="str">
        <f t="shared" si="31"/>
        <v>UN 2905 / 8 /  / Chlorophenolates, solid</v>
      </c>
      <c r="H2033" t="s">
        <v>3646</v>
      </c>
    </row>
    <row r="2034" spans="2:8" ht="17.399999999999999" customHeight="1" x14ac:dyDescent="0.25">
      <c r="B2034" s="11" t="s">
        <v>2712</v>
      </c>
      <c r="C2034" s="11">
        <v>8</v>
      </c>
      <c r="D2034" s="11"/>
      <c r="E2034" t="s">
        <v>4396</v>
      </c>
      <c r="F2034" t="str">
        <f t="shared" si="31"/>
        <v>UN 2905 / 8 /  / Phenolates, solid</v>
      </c>
    </row>
    <row r="2035" spans="2:8" ht="17.399999999999999" customHeight="1" x14ac:dyDescent="0.25">
      <c r="B2035" s="11" t="s">
        <v>2713</v>
      </c>
      <c r="C2035" s="11">
        <v>4.0999999999999996</v>
      </c>
      <c r="D2035" s="11"/>
      <c r="E2035" t="s">
        <v>4397</v>
      </c>
      <c r="F2035" t="str">
        <f t="shared" si="31"/>
        <v>UN 2907 / 4.1 /  / Isosorbide dinitrate mixture † with 60% or more lactose, mannose, starch or calcium hydrogen phosphate</v>
      </c>
      <c r="H2035" t="s">
        <v>3646</v>
      </c>
    </row>
    <row r="2036" spans="2:8" ht="17.399999999999999" customHeight="1" x14ac:dyDescent="0.25">
      <c r="B2036" s="11" t="s">
        <v>2714</v>
      </c>
      <c r="C2036" s="11">
        <v>7</v>
      </c>
      <c r="D2036" s="11"/>
      <c r="E2036" t="s">
        <v>4398</v>
      </c>
      <c r="F2036" t="str">
        <f t="shared" si="31"/>
        <v>UN 2908 / 7 /  / Radioactive material, excepted package — empty packaging</v>
      </c>
      <c r="H2036" t="s">
        <v>3646</v>
      </c>
    </row>
    <row r="2037" spans="2:8" ht="17.399999999999999" customHeight="1" x14ac:dyDescent="0.25">
      <c r="B2037" s="11" t="s">
        <v>2715</v>
      </c>
      <c r="C2037" s="11">
        <v>7</v>
      </c>
      <c r="D2037" s="11"/>
      <c r="E2037" t="s">
        <v>4399</v>
      </c>
      <c r="F2037" t="str">
        <f t="shared" si="31"/>
        <v>UN 2909 / 7 /  / Radioactive material, excepted package — articles manufactured from depleted uranium</v>
      </c>
      <c r="H2037" t="s">
        <v>3646</v>
      </c>
    </row>
    <row r="2038" spans="2:8" ht="17.399999999999999" customHeight="1" x14ac:dyDescent="0.25">
      <c r="B2038" s="11" t="s">
        <v>2715</v>
      </c>
      <c r="C2038" s="11">
        <v>7</v>
      </c>
      <c r="D2038" s="11"/>
      <c r="E2038" t="s">
        <v>4400</v>
      </c>
      <c r="F2038" t="str">
        <f t="shared" si="31"/>
        <v>UN 2909 / 7 /  / Radioactive material, excepted package — articles manufactured from natural thorium</v>
      </c>
      <c r="H2038" t="s">
        <v>3646</v>
      </c>
    </row>
    <row r="2039" spans="2:8" ht="17.399999999999999" customHeight="1" x14ac:dyDescent="0.25">
      <c r="B2039" s="11" t="s">
        <v>2715</v>
      </c>
      <c r="C2039" s="11">
        <v>7</v>
      </c>
      <c r="D2039" s="11"/>
      <c r="E2039" t="s">
        <v>4401</v>
      </c>
      <c r="F2039" t="str">
        <f t="shared" si="31"/>
        <v>UN 2909 / 7 /  / Radioactive material, excepted package — articles manufactured from natural uranium</v>
      </c>
      <c r="H2039" t="s">
        <v>3646</v>
      </c>
    </row>
    <row r="2040" spans="2:8" ht="17.399999999999999" customHeight="1" x14ac:dyDescent="0.25">
      <c r="B2040" s="11" t="s">
        <v>2716</v>
      </c>
      <c r="C2040" s="11">
        <v>7</v>
      </c>
      <c r="D2040" s="11"/>
      <c r="E2040" t="s">
        <v>4402</v>
      </c>
      <c r="F2040" t="str">
        <f t="shared" si="31"/>
        <v>UN 2910 / 7 /  / Radioactive material, excepted package — limited quantity of material</v>
      </c>
      <c r="H2040" t="s">
        <v>3646</v>
      </c>
    </row>
    <row r="2041" spans="2:8" ht="17.399999999999999" customHeight="1" x14ac:dyDescent="0.25">
      <c r="B2041" s="11" t="s">
        <v>2717</v>
      </c>
      <c r="C2041" s="11">
        <v>7</v>
      </c>
      <c r="D2041" s="11"/>
      <c r="E2041" t="s">
        <v>4403</v>
      </c>
      <c r="F2041" t="str">
        <f t="shared" si="31"/>
        <v>UN 2911 / 7 /  / Radioactive material, excepted package — articles</v>
      </c>
      <c r="H2041" t="s">
        <v>3646</v>
      </c>
    </row>
    <row r="2042" spans="2:8" ht="17.399999999999999" customHeight="1" x14ac:dyDescent="0.25">
      <c r="B2042" s="11" t="s">
        <v>2717</v>
      </c>
      <c r="C2042" s="11">
        <v>7</v>
      </c>
      <c r="D2042" s="11"/>
      <c r="E2042" t="s">
        <v>4404</v>
      </c>
      <c r="F2042" t="str">
        <f t="shared" si="31"/>
        <v>UN 2911 / 7 /  / Radioactive material, excepted package — instruments</v>
      </c>
      <c r="H2042" t="s">
        <v>3646</v>
      </c>
    </row>
    <row r="2043" spans="2:8" ht="17.399999999999999" customHeight="1" x14ac:dyDescent="0.25">
      <c r="B2043" s="11" t="s">
        <v>2718</v>
      </c>
      <c r="C2043" s="11">
        <v>7</v>
      </c>
      <c r="D2043" s="11"/>
      <c r="E2043" t="s">
        <v>4405</v>
      </c>
      <c r="F2043" t="str">
        <f t="shared" si="31"/>
        <v>UN 2912 / 7 /  / Radioactive material, low specific activity (LSA‑I) non-fissile or fissile excepted</v>
      </c>
      <c r="H2043" t="s">
        <v>3646</v>
      </c>
    </row>
    <row r="2044" spans="2:8" ht="17.399999999999999" customHeight="1" x14ac:dyDescent="0.25">
      <c r="B2044" s="11" t="s">
        <v>2719</v>
      </c>
      <c r="C2044" s="11">
        <v>7</v>
      </c>
      <c r="D2044" s="11"/>
      <c r="E2044" t="s">
        <v>4406</v>
      </c>
      <c r="F2044" t="str">
        <f t="shared" si="31"/>
        <v>UN 2913 / 7 /  / Radioactive material, surface contaminated objects (SCO‑I) non-fissile or fissile excepted</v>
      </c>
      <c r="H2044" t="s">
        <v>3646</v>
      </c>
    </row>
    <row r="2045" spans="2:8" ht="17.399999999999999" customHeight="1" x14ac:dyDescent="0.25">
      <c r="B2045" s="11" t="s">
        <v>2719</v>
      </c>
      <c r="C2045" s="11">
        <v>7</v>
      </c>
      <c r="D2045" s="11"/>
      <c r="E2045" t="s">
        <v>4407</v>
      </c>
      <c r="F2045" t="str">
        <f t="shared" si="31"/>
        <v>UN 2913 / 7 /  / Radioactive material, surface contaminated objects (SCO‑II) non-fissile or fissile excepted</v>
      </c>
      <c r="H2045" t="s">
        <v>3646</v>
      </c>
    </row>
    <row r="2046" spans="2:8" ht="17.399999999999999" customHeight="1" x14ac:dyDescent="0.25">
      <c r="B2046" s="11" t="s">
        <v>2719</v>
      </c>
      <c r="C2046" s="11">
        <v>7</v>
      </c>
      <c r="D2046" s="11"/>
      <c r="E2046" t="s">
        <v>4408</v>
      </c>
      <c r="F2046" t="str">
        <f t="shared" si="31"/>
        <v>UN 2913 / 7 /  / Radioactive material, surface contaminated objects (SCO‑III) non-fissile or fissile excepted</v>
      </c>
      <c r="H2046" t="s">
        <v>3646</v>
      </c>
    </row>
    <row r="2047" spans="2:8" ht="17.399999999999999" customHeight="1" x14ac:dyDescent="0.25">
      <c r="B2047" s="11" t="s">
        <v>2720</v>
      </c>
      <c r="C2047" s="11">
        <v>7</v>
      </c>
      <c r="D2047" s="11"/>
      <c r="E2047" t="s">
        <v>4409</v>
      </c>
      <c r="F2047" t="str">
        <f t="shared" si="31"/>
        <v>UN 2915 / 7 /  / Radioactive material, Type A package non-special form, non-fissile or fissile excepted</v>
      </c>
      <c r="H2047" t="s">
        <v>3646</v>
      </c>
    </row>
    <row r="2048" spans="2:8" ht="17.399999999999999" customHeight="1" x14ac:dyDescent="0.25">
      <c r="B2048" s="11" t="s">
        <v>2721</v>
      </c>
      <c r="C2048" s="11">
        <v>7</v>
      </c>
      <c r="D2048" s="11"/>
      <c r="E2048" t="s">
        <v>4410</v>
      </c>
      <c r="F2048" t="str">
        <f t="shared" si="31"/>
        <v>UN 2916 / 7 /  / Radioactive material, Type B(U) package non-fissile or fissile excepted</v>
      </c>
      <c r="H2048" t="s">
        <v>3646</v>
      </c>
    </row>
    <row r="2049" spans="2:8" ht="17.399999999999999" customHeight="1" x14ac:dyDescent="0.25">
      <c r="B2049" s="11" t="s">
        <v>2722</v>
      </c>
      <c r="C2049" s="11">
        <v>7</v>
      </c>
      <c r="D2049" s="11"/>
      <c r="E2049" t="s">
        <v>4411</v>
      </c>
      <c r="F2049" t="str">
        <f t="shared" si="31"/>
        <v>UN 2917 / 7 /  / Radioactive material, Type B(M) package non-fissile or fissile excepted</v>
      </c>
      <c r="H2049" t="s">
        <v>3646</v>
      </c>
    </row>
    <row r="2050" spans="2:8" ht="17.399999999999999" customHeight="1" x14ac:dyDescent="0.25">
      <c r="B2050" s="11" t="s">
        <v>2723</v>
      </c>
      <c r="C2050" s="11">
        <v>7</v>
      </c>
      <c r="D2050" s="11"/>
      <c r="E2050" t="s">
        <v>4412</v>
      </c>
      <c r="F2050" t="str">
        <f t="shared" si="31"/>
        <v>UN 2919 / 7 /  / Radioactive material, transported under special arrangement non-fissile or fissile excepted</v>
      </c>
      <c r="H2050" t="s">
        <v>3646</v>
      </c>
    </row>
    <row r="2051" spans="2:8" ht="17.399999999999999" customHeight="1" x14ac:dyDescent="0.25">
      <c r="B2051" s="11" t="s">
        <v>2724</v>
      </c>
      <c r="C2051" s="11">
        <v>8</v>
      </c>
      <c r="D2051" s="11">
        <v>3</v>
      </c>
      <c r="E2051" t="s">
        <v>4413</v>
      </c>
      <c r="F2051" t="str">
        <f t="shared" ref="F2051:F2114" si="32">_xlfn.TEXTJOIN(" / ",FALSE,B2051:E2051)</f>
        <v>UN 2920 / 8 / 3 / Corrosive liquid, flammable, n.o.s. ★</v>
      </c>
      <c r="H2051" t="s">
        <v>3646</v>
      </c>
    </row>
    <row r="2052" spans="2:8" ht="17.399999999999999" customHeight="1" x14ac:dyDescent="0.25">
      <c r="B2052" s="11" t="s">
        <v>2725</v>
      </c>
      <c r="C2052" s="11">
        <v>8</v>
      </c>
      <c r="D2052" s="11">
        <v>4.0999999999999996</v>
      </c>
      <c r="E2052" t="s">
        <v>4414</v>
      </c>
      <c r="F2052" t="str">
        <f t="shared" si="32"/>
        <v>UN 2921 / 8 / 4.1 / Corrosive solid, flammable, n.o.s. ★</v>
      </c>
      <c r="H2052" t="s">
        <v>3646</v>
      </c>
    </row>
    <row r="2053" spans="2:8" ht="17.399999999999999" customHeight="1" x14ac:dyDescent="0.25">
      <c r="B2053" s="11" t="s">
        <v>2726</v>
      </c>
      <c r="C2053" s="11">
        <v>8</v>
      </c>
      <c r="D2053" s="11">
        <v>6.1</v>
      </c>
      <c r="E2053" t="s">
        <v>4415</v>
      </c>
      <c r="F2053" t="str">
        <f t="shared" si="32"/>
        <v>UN 2922 / 8 / 6.1 / Corrosive liquid, toxic, n.o.s. ★</v>
      </c>
      <c r="H2053" t="s">
        <v>3646</v>
      </c>
    </row>
    <row r="2054" spans="2:8" ht="17.399999999999999" customHeight="1" x14ac:dyDescent="0.25">
      <c r="B2054" s="11" t="s">
        <v>2727</v>
      </c>
      <c r="C2054" s="11">
        <v>8</v>
      </c>
      <c r="D2054" s="11">
        <v>6.1</v>
      </c>
      <c r="E2054" t="s">
        <v>4416</v>
      </c>
      <c r="F2054" t="str">
        <f t="shared" si="32"/>
        <v>UN 2923 / 8 / 6.1 / Corrosive solid, toxic, n.o.s. ★</v>
      </c>
      <c r="H2054" t="s">
        <v>3646</v>
      </c>
    </row>
    <row r="2055" spans="2:8" ht="17.399999999999999" customHeight="1" x14ac:dyDescent="0.25">
      <c r="B2055" s="11" t="s">
        <v>2728</v>
      </c>
      <c r="C2055" s="11">
        <v>3</v>
      </c>
      <c r="D2055" s="11">
        <v>8</v>
      </c>
      <c r="E2055" t="s">
        <v>4417</v>
      </c>
      <c r="F2055" t="str">
        <f t="shared" si="32"/>
        <v>UN 2924 / 3 / 8 / Flammable liquid, corrosive, n.o.s. ★</v>
      </c>
      <c r="H2055" t="s">
        <v>3646</v>
      </c>
    </row>
    <row r="2056" spans="2:8" ht="17.399999999999999" customHeight="1" x14ac:dyDescent="0.25">
      <c r="B2056" s="11" t="s">
        <v>2729</v>
      </c>
      <c r="C2056" s="11">
        <v>4.0999999999999996</v>
      </c>
      <c r="D2056" s="11">
        <v>8</v>
      </c>
      <c r="E2056" t="s">
        <v>4418</v>
      </c>
      <c r="F2056" t="str">
        <f t="shared" si="32"/>
        <v>UN 2925 / 4.1 / 8 / Flammable solid, corrosive, organic, n.o.s. ★</v>
      </c>
      <c r="H2056" t="s">
        <v>3646</v>
      </c>
    </row>
    <row r="2057" spans="2:8" ht="17.399999999999999" customHeight="1" x14ac:dyDescent="0.25">
      <c r="B2057" s="11" t="s">
        <v>2730</v>
      </c>
      <c r="C2057" s="11">
        <v>4.0999999999999996</v>
      </c>
      <c r="D2057" s="11"/>
      <c r="E2057" t="s">
        <v>4419</v>
      </c>
      <c r="F2057" t="str">
        <f t="shared" si="32"/>
        <v>UN 2926 / 4.1 /  / Flammable solid, toxic, organic, n.o.s. ★</v>
      </c>
      <c r="H2057" t="s">
        <v>3646</v>
      </c>
    </row>
    <row r="2058" spans="2:8" ht="17.399999999999999" customHeight="1" x14ac:dyDescent="0.25">
      <c r="B2058" s="11" t="s">
        <v>2731</v>
      </c>
      <c r="C2058" s="11">
        <v>6.1</v>
      </c>
      <c r="D2058" s="11">
        <v>8</v>
      </c>
      <c r="E2058" t="s">
        <v>4420</v>
      </c>
      <c r="F2058" t="str">
        <f t="shared" si="32"/>
        <v>UN 2927 / 6.1 / 8 / Toxic liquid, corrosive, organic, n.o.s. ★</v>
      </c>
      <c r="H2058" t="s">
        <v>3646</v>
      </c>
    </row>
    <row r="2059" spans="2:8" ht="17.399999999999999" customHeight="1" x14ac:dyDescent="0.25">
      <c r="B2059" s="11" t="s">
        <v>2732</v>
      </c>
      <c r="C2059" s="11">
        <v>6.1</v>
      </c>
      <c r="D2059" s="11">
        <v>8</v>
      </c>
      <c r="E2059" t="s">
        <v>4421</v>
      </c>
      <c r="F2059" t="str">
        <f t="shared" si="32"/>
        <v>UN 2928 / 6.1 / 8 / Toxic solid, corrosive, organic, n.o.s. ★</v>
      </c>
      <c r="H2059" t="s">
        <v>3646</v>
      </c>
    </row>
    <row r="2060" spans="2:8" ht="17.399999999999999" customHeight="1" x14ac:dyDescent="0.25">
      <c r="B2060" s="11" t="s">
        <v>2733</v>
      </c>
      <c r="C2060" s="11">
        <v>6.1</v>
      </c>
      <c r="D2060" s="11">
        <v>3</v>
      </c>
      <c r="E2060" t="s">
        <v>4422</v>
      </c>
      <c r="F2060" t="str">
        <f t="shared" si="32"/>
        <v>UN 2929 / 6.1 / 3 / Toxic liquid, flammable, organic, n.o.s. ★</v>
      </c>
      <c r="H2060" t="s">
        <v>3646</v>
      </c>
    </row>
    <row r="2061" spans="2:8" ht="17.399999999999999" customHeight="1" x14ac:dyDescent="0.25">
      <c r="B2061" s="11" t="s">
        <v>2734</v>
      </c>
      <c r="C2061" s="11">
        <v>6.1</v>
      </c>
      <c r="D2061" s="11">
        <v>4.0999999999999996</v>
      </c>
      <c r="E2061" t="s">
        <v>4423</v>
      </c>
      <c r="F2061" t="str">
        <f t="shared" si="32"/>
        <v>UN 2930 / 6.1 / 4.1 / Toxic solid, flammable, organic, n.o.s. ★</v>
      </c>
      <c r="H2061" t="s">
        <v>3646</v>
      </c>
    </row>
    <row r="2062" spans="2:8" ht="17.399999999999999" customHeight="1" x14ac:dyDescent="0.25">
      <c r="B2062" s="11" t="s">
        <v>2735</v>
      </c>
      <c r="C2062" s="11">
        <v>6.1</v>
      </c>
      <c r="D2062" s="11"/>
      <c r="E2062" t="s">
        <v>4424</v>
      </c>
      <c r="F2062" t="str">
        <f t="shared" si="32"/>
        <v>UN 2931 / 6.1 /  / Vanadyl sulphate</v>
      </c>
      <c r="H2062" t="s">
        <v>3646</v>
      </c>
    </row>
    <row r="2063" spans="2:8" ht="17.399999999999999" customHeight="1" x14ac:dyDescent="0.25">
      <c r="B2063" s="11" t="s">
        <v>2736</v>
      </c>
      <c r="C2063" s="11">
        <v>3</v>
      </c>
      <c r="D2063" s="11"/>
      <c r="E2063" t="s">
        <v>2737</v>
      </c>
      <c r="F2063" t="str">
        <f t="shared" si="32"/>
        <v>UN 2933 / 3 /  / Methyl 2-chloropropionate</v>
      </c>
      <c r="H2063" t="s">
        <v>3646</v>
      </c>
    </row>
    <row r="2064" spans="2:8" ht="17.399999999999999" customHeight="1" x14ac:dyDescent="0.25">
      <c r="B2064" s="11" t="s">
        <v>2738</v>
      </c>
      <c r="C2064" s="11">
        <v>3</v>
      </c>
      <c r="D2064" s="11"/>
      <c r="E2064" t="s">
        <v>2739</v>
      </c>
      <c r="F2064" t="str">
        <f t="shared" si="32"/>
        <v>UN 2934 / 3 /  / Isopropyl 2-chloropropionate</v>
      </c>
      <c r="H2064" t="s">
        <v>3646</v>
      </c>
    </row>
    <row r="2065" spans="2:8" ht="17.399999999999999" customHeight="1" x14ac:dyDescent="0.25">
      <c r="B2065" s="11" t="s">
        <v>2740</v>
      </c>
      <c r="C2065" s="11">
        <v>3</v>
      </c>
      <c r="D2065" s="11"/>
      <c r="E2065" t="s">
        <v>2741</v>
      </c>
      <c r="F2065" t="str">
        <f t="shared" si="32"/>
        <v>UN 2935 / 3 /  / Ethyl 2-chloropropionate</v>
      </c>
      <c r="H2065" t="s">
        <v>3646</v>
      </c>
    </row>
    <row r="2066" spans="2:8" ht="17.399999999999999" customHeight="1" x14ac:dyDescent="0.25">
      <c r="B2066" s="11" t="s">
        <v>2742</v>
      </c>
      <c r="C2066" s="11">
        <v>6.1</v>
      </c>
      <c r="D2066" s="11"/>
      <c r="E2066" t="s">
        <v>2743</v>
      </c>
      <c r="F2066" t="str">
        <f t="shared" si="32"/>
        <v>UN 2936 / 6.1 /  / Thiolactic acid</v>
      </c>
      <c r="H2066" t="s">
        <v>3646</v>
      </c>
    </row>
    <row r="2067" spans="2:8" ht="17.399999999999999" customHeight="1" x14ac:dyDescent="0.25">
      <c r="B2067" s="11" t="s">
        <v>2744</v>
      </c>
      <c r="C2067" s="11">
        <v>6.1</v>
      </c>
      <c r="D2067" s="11"/>
      <c r="E2067" t="s">
        <v>4425</v>
      </c>
      <c r="F2067" t="str">
        <f t="shared" si="32"/>
        <v>UN 2937 / 6.1 /  / alpha-Methylbenzyl alcohol, liquid</v>
      </c>
      <c r="H2067" t="s">
        <v>3646</v>
      </c>
    </row>
    <row r="2068" spans="2:8" ht="17.399999999999999" customHeight="1" x14ac:dyDescent="0.25">
      <c r="B2068" s="11" t="s">
        <v>2745</v>
      </c>
      <c r="C2068" s="11">
        <v>4.2</v>
      </c>
      <c r="D2068" s="11"/>
      <c r="E2068" t="s">
        <v>3176</v>
      </c>
      <c r="F2068" t="str">
        <f t="shared" si="32"/>
        <v>UN 2940 / 4.2 /  / Cyclooctadiene phosphines</v>
      </c>
      <c r="H2068" t="s">
        <v>3646</v>
      </c>
    </row>
    <row r="2069" spans="2:8" ht="17.399999999999999" customHeight="1" x14ac:dyDescent="0.25">
      <c r="B2069" s="11" t="s">
        <v>2745</v>
      </c>
      <c r="C2069" s="11">
        <v>4.2</v>
      </c>
      <c r="D2069" s="11"/>
      <c r="E2069" t="s">
        <v>4426</v>
      </c>
      <c r="F2069" t="str">
        <f t="shared" si="32"/>
        <v>UN 2940 / 4.2 /  / 9-Phosphabicyclononanes</v>
      </c>
      <c r="H2069" t="s">
        <v>3646</v>
      </c>
    </row>
    <row r="2070" spans="2:8" ht="17.399999999999999" customHeight="1" x14ac:dyDescent="0.25">
      <c r="B2070" s="11" t="s">
        <v>2746</v>
      </c>
      <c r="C2070" s="11">
        <v>6.1</v>
      </c>
      <c r="D2070" s="11"/>
      <c r="E2070" t="s">
        <v>2747</v>
      </c>
      <c r="F2070" t="str">
        <f t="shared" si="32"/>
        <v>UN 2941 / 6.1 /  / Fluoroanilines</v>
      </c>
      <c r="H2070" t="s">
        <v>3646</v>
      </c>
    </row>
    <row r="2071" spans="2:8" ht="17.399999999999999" customHeight="1" x14ac:dyDescent="0.25">
      <c r="B2071" s="11" t="s">
        <v>2748</v>
      </c>
      <c r="C2071" s="11">
        <v>6.1</v>
      </c>
      <c r="D2071" s="11"/>
      <c r="E2071" t="s">
        <v>2749</v>
      </c>
      <c r="F2071" t="str">
        <f t="shared" si="32"/>
        <v>UN 2942 / 6.1 /  / 2-Trifluoromethylaniline</v>
      </c>
      <c r="H2071" t="s">
        <v>3646</v>
      </c>
    </row>
    <row r="2072" spans="2:8" ht="17.399999999999999" customHeight="1" x14ac:dyDescent="0.25">
      <c r="B2072" s="11" t="s">
        <v>2750</v>
      </c>
      <c r="C2072" s="11">
        <v>3</v>
      </c>
      <c r="D2072" s="11"/>
      <c r="E2072" t="s">
        <v>2751</v>
      </c>
      <c r="F2072" t="str">
        <f t="shared" si="32"/>
        <v>UN 2943 / 3 /  / Tetrahydrofurfurylamine</v>
      </c>
      <c r="H2072" t="s">
        <v>3646</v>
      </c>
    </row>
    <row r="2073" spans="2:8" ht="17.399999999999999" customHeight="1" x14ac:dyDescent="0.25">
      <c r="B2073" s="11" t="s">
        <v>2752</v>
      </c>
      <c r="C2073" s="11">
        <v>3</v>
      </c>
      <c r="D2073" s="11">
        <v>8</v>
      </c>
      <c r="E2073" t="s">
        <v>2753</v>
      </c>
      <c r="F2073" t="str">
        <f t="shared" si="32"/>
        <v>UN 2945 / 3 / 8 / N-Methylbutylamine</v>
      </c>
      <c r="H2073" t="s">
        <v>3646</v>
      </c>
    </row>
    <row r="2074" spans="2:8" ht="17.399999999999999" customHeight="1" x14ac:dyDescent="0.25">
      <c r="B2074" s="11" t="s">
        <v>2754</v>
      </c>
      <c r="C2074" s="11">
        <v>6.1</v>
      </c>
      <c r="D2074" s="11"/>
      <c r="E2074" t="s">
        <v>2755</v>
      </c>
      <c r="F2074" t="str">
        <f t="shared" si="32"/>
        <v>UN 2946 / 6.1 /  / 2-Amino-5-diethylaminopentane</v>
      </c>
      <c r="H2074" t="s">
        <v>3646</v>
      </c>
    </row>
    <row r="2075" spans="2:8" ht="17.399999999999999" customHeight="1" x14ac:dyDescent="0.25">
      <c r="B2075" s="11" t="s">
        <v>2756</v>
      </c>
      <c r="C2075" s="11">
        <v>3</v>
      </c>
      <c r="D2075" s="11"/>
      <c r="E2075" t="s">
        <v>2757</v>
      </c>
      <c r="F2075" t="str">
        <f t="shared" si="32"/>
        <v>UN 2947 / 3 /  / Isopropyl chloroacetate</v>
      </c>
      <c r="H2075" t="s">
        <v>3646</v>
      </c>
    </row>
    <row r="2076" spans="2:8" ht="17.399999999999999" customHeight="1" x14ac:dyDescent="0.25">
      <c r="B2076" s="11" t="s">
        <v>2758</v>
      </c>
      <c r="C2076" s="11">
        <v>6.1</v>
      </c>
      <c r="D2076" s="11"/>
      <c r="E2076" t="s">
        <v>2759</v>
      </c>
      <c r="F2076" t="str">
        <f t="shared" si="32"/>
        <v>UN 2948 / 6.1 /  / 3-Trifluoromethylaniline</v>
      </c>
      <c r="H2076" t="s">
        <v>3646</v>
      </c>
    </row>
    <row r="2077" spans="2:8" ht="17.399999999999999" customHeight="1" x14ac:dyDescent="0.25">
      <c r="B2077" s="11" t="s">
        <v>2760</v>
      </c>
      <c r="C2077" s="11">
        <v>8</v>
      </c>
      <c r="D2077" s="11"/>
      <c r="E2077" t="s">
        <v>4427</v>
      </c>
      <c r="F2077" t="str">
        <f t="shared" si="32"/>
        <v>UN 2949 / 8 /  / Sodium hydrosulphide hydrated with 25% or more water of crystallization</v>
      </c>
      <c r="H2077" t="s">
        <v>3646</v>
      </c>
    </row>
    <row r="2078" spans="2:8" ht="17.399999999999999" customHeight="1" x14ac:dyDescent="0.25">
      <c r="B2078" s="11" t="s">
        <v>2761</v>
      </c>
      <c r="C2078" s="11">
        <v>4.3</v>
      </c>
      <c r="D2078" s="11"/>
      <c r="E2078" t="s">
        <v>4428</v>
      </c>
      <c r="F2078" t="str">
        <f t="shared" si="32"/>
        <v>UN 2950 / 4.3 /  / Magnesium granules, coated particle size not less than 149 microns</v>
      </c>
      <c r="H2078" t="s">
        <v>3646</v>
      </c>
    </row>
    <row r="2079" spans="2:8" ht="17.399999999999999" customHeight="1" x14ac:dyDescent="0.25">
      <c r="B2079" s="11" t="s">
        <v>2762</v>
      </c>
      <c r="C2079" s="11">
        <v>4.0999999999999996</v>
      </c>
      <c r="D2079" s="11"/>
      <c r="E2079" t="s">
        <v>3177</v>
      </c>
      <c r="F2079" t="str">
        <f t="shared" si="32"/>
        <v>UN 2956 / 4.1 /  / 5-tert-Butyl-2,4,6-trinitro-m-xylene</v>
      </c>
      <c r="H2079" t="s">
        <v>3646</v>
      </c>
    </row>
    <row r="2080" spans="2:8" ht="17.399999999999999" customHeight="1" x14ac:dyDescent="0.25">
      <c r="B2080" s="11" t="s">
        <v>2762</v>
      </c>
      <c r="C2080" s="11">
        <v>4.0999999999999996</v>
      </c>
      <c r="D2080" s="11"/>
      <c r="E2080" t="s">
        <v>3178</v>
      </c>
      <c r="F2080" t="str">
        <f t="shared" si="32"/>
        <v>UN 2956 / 4.1 /  / Musk xylene</v>
      </c>
      <c r="H2080" t="s">
        <v>3646</v>
      </c>
    </row>
    <row r="2081" spans="2:8" ht="17.399999999999999" customHeight="1" x14ac:dyDescent="0.25">
      <c r="B2081" s="11" t="s">
        <v>2763</v>
      </c>
      <c r="C2081" s="11">
        <v>4.3</v>
      </c>
      <c r="D2081" s="11" t="s">
        <v>3539</v>
      </c>
      <c r="E2081" t="s">
        <v>4429</v>
      </c>
      <c r="F2081" t="str">
        <f t="shared" si="32"/>
        <v>UN 2965 / 4.3 / 3, 8 / Boron trifluoride dimethyl etherate</v>
      </c>
      <c r="H2081" t="s">
        <v>3646</v>
      </c>
    </row>
    <row r="2082" spans="2:8" ht="17.399999999999999" customHeight="1" x14ac:dyDescent="0.25">
      <c r="B2082" s="11" t="s">
        <v>2764</v>
      </c>
      <c r="C2082" s="11">
        <v>6.1</v>
      </c>
      <c r="D2082" s="11"/>
      <c r="E2082" t="s">
        <v>2765</v>
      </c>
      <c r="F2082" t="str">
        <f t="shared" si="32"/>
        <v>UN 2966 / 6.1 /  / Thioglycol</v>
      </c>
      <c r="H2082" t="s">
        <v>3646</v>
      </c>
    </row>
    <row r="2083" spans="2:8" ht="17.399999999999999" customHeight="1" x14ac:dyDescent="0.25">
      <c r="B2083" s="11" t="s">
        <v>2766</v>
      </c>
      <c r="C2083" s="11">
        <v>8</v>
      </c>
      <c r="D2083" s="11"/>
      <c r="E2083" t="s">
        <v>4430</v>
      </c>
      <c r="F2083" t="str">
        <f t="shared" si="32"/>
        <v>UN 2967 / 8 /  / Sulphamic acid</v>
      </c>
      <c r="H2083" t="s">
        <v>3646</v>
      </c>
    </row>
    <row r="2084" spans="2:8" ht="17.399999999999999" customHeight="1" x14ac:dyDescent="0.25">
      <c r="B2084" s="11" t="s">
        <v>2767</v>
      </c>
      <c r="C2084" s="11">
        <v>4.3</v>
      </c>
      <c r="D2084" s="11"/>
      <c r="E2084" t="s">
        <v>4431</v>
      </c>
      <c r="F2084" t="str">
        <f t="shared" si="32"/>
        <v>UN 2968 / 4.3 /  / Maneb preparation, stabilized against self-heating</v>
      </c>
      <c r="H2084" t="s">
        <v>3646</v>
      </c>
    </row>
    <row r="2085" spans="2:8" ht="17.399999999999999" customHeight="1" x14ac:dyDescent="0.25">
      <c r="B2085" s="11" t="s">
        <v>2767</v>
      </c>
      <c r="C2085" s="11">
        <v>4.3</v>
      </c>
      <c r="D2085" s="11"/>
      <c r="E2085" t="s">
        <v>4432</v>
      </c>
      <c r="F2085" t="str">
        <f t="shared" si="32"/>
        <v>UN 2968 / 4.3 /  / Maneb, stabilized against self-heating</v>
      </c>
    </row>
    <row r="2086" spans="2:8" ht="17.399999999999999" customHeight="1" x14ac:dyDescent="0.25">
      <c r="B2086" s="11" t="s">
        <v>2768</v>
      </c>
      <c r="C2086" s="11">
        <v>9</v>
      </c>
      <c r="D2086" s="11"/>
      <c r="E2086" t="s">
        <v>4433</v>
      </c>
      <c r="F2086" t="str">
        <f t="shared" si="32"/>
        <v>UN 2969 / 9 /  / Castor beans †</v>
      </c>
      <c r="H2086" t="s">
        <v>3646</v>
      </c>
    </row>
    <row r="2087" spans="2:8" ht="17.399999999999999" customHeight="1" x14ac:dyDescent="0.25">
      <c r="B2087" s="11" t="s">
        <v>2768</v>
      </c>
      <c r="C2087" s="11">
        <v>9</v>
      </c>
      <c r="D2087" s="11"/>
      <c r="E2087" t="s">
        <v>4434</v>
      </c>
      <c r="F2087" t="str">
        <f t="shared" si="32"/>
        <v>UN 2969 / 9 /  / Castor flake †</v>
      </c>
      <c r="H2087" t="s">
        <v>3646</v>
      </c>
    </row>
    <row r="2088" spans="2:8" ht="17.399999999999999" customHeight="1" x14ac:dyDescent="0.25">
      <c r="B2088" s="11" t="s">
        <v>2768</v>
      </c>
      <c r="C2088" s="11">
        <v>9</v>
      </c>
      <c r="D2088" s="11"/>
      <c r="E2088" t="s">
        <v>4435</v>
      </c>
      <c r="F2088" t="str">
        <f t="shared" si="32"/>
        <v>UN 2969 / 9 /  / Castor meal †</v>
      </c>
      <c r="H2088" t="s">
        <v>3646</v>
      </c>
    </row>
    <row r="2089" spans="2:8" ht="17.399999999999999" customHeight="1" x14ac:dyDescent="0.25">
      <c r="B2089" s="11" t="s">
        <v>2768</v>
      </c>
      <c r="C2089" s="11">
        <v>9</v>
      </c>
      <c r="D2089" s="11"/>
      <c r="E2089" t="s">
        <v>4436</v>
      </c>
      <c r="F2089" t="str">
        <f t="shared" si="32"/>
        <v>UN 2969 / 9 /  / Castor pomace †</v>
      </c>
      <c r="H2089" t="s">
        <v>3646</v>
      </c>
    </row>
    <row r="2090" spans="2:8" ht="17.399999999999999" customHeight="1" x14ac:dyDescent="0.25">
      <c r="B2090" s="11" t="s">
        <v>2769</v>
      </c>
      <c r="C2090" s="11">
        <v>7</v>
      </c>
      <c r="D2090" s="11" t="s">
        <v>1641</v>
      </c>
      <c r="E2090" t="s">
        <v>3568</v>
      </c>
      <c r="F2090" t="str">
        <f t="shared" si="32"/>
        <v>UN 2977 / 7 / 6.1, 8 / Radioactive material, uranium hexafluoride, fissile</v>
      </c>
      <c r="H2090" t="s">
        <v>3646</v>
      </c>
    </row>
    <row r="2091" spans="2:8" ht="17.399999999999999" customHeight="1" x14ac:dyDescent="0.25">
      <c r="B2091" s="11" t="s">
        <v>2770</v>
      </c>
      <c r="C2091" s="11">
        <v>7</v>
      </c>
      <c r="D2091" s="11" t="s">
        <v>1641</v>
      </c>
      <c r="E2091" t="s">
        <v>4437</v>
      </c>
      <c r="F2091" t="str">
        <f t="shared" si="32"/>
        <v>UN 2978 / 7 / 6.1, 8 / Radioactive material, uranium hexafluoride non-fissile or fissile excepted</v>
      </c>
      <c r="H2091" t="s">
        <v>3646</v>
      </c>
    </row>
    <row r="2092" spans="2:8" ht="17.399999999999999" customHeight="1" x14ac:dyDescent="0.25">
      <c r="B2092" s="11" t="s">
        <v>2771</v>
      </c>
      <c r="C2092" s="11">
        <v>3</v>
      </c>
      <c r="D2092" s="11">
        <v>6.1</v>
      </c>
      <c r="E2092" t="s">
        <v>4438</v>
      </c>
      <c r="F2092" t="str">
        <f t="shared" si="32"/>
        <v>UN 2983 / 3 / 6.1 / Ethylene oxide and propylene oxide mixture 30% or less ethylene oxide</v>
      </c>
      <c r="H2092" t="s">
        <v>3646</v>
      </c>
    </row>
    <row r="2093" spans="2:8" ht="17.399999999999999" customHeight="1" x14ac:dyDescent="0.25">
      <c r="B2093" s="11" t="s">
        <v>2772</v>
      </c>
      <c r="C2093" s="11">
        <v>5.0999999999999996</v>
      </c>
      <c r="D2093" s="11"/>
      <c r="E2093" t="s">
        <v>4439</v>
      </c>
      <c r="F2093" t="str">
        <f t="shared" si="32"/>
        <v>UN 2984 / 5.1 /  / Hydrogen peroxide, aqueous solution with 8% or more but less than 20% hydrogen peroxide (stabilized as necessary)</v>
      </c>
      <c r="H2093" t="s">
        <v>3646</v>
      </c>
    </row>
    <row r="2094" spans="2:8" ht="17.399999999999999" customHeight="1" x14ac:dyDescent="0.25">
      <c r="B2094" s="11" t="s">
        <v>2773</v>
      </c>
      <c r="C2094" s="11">
        <v>3</v>
      </c>
      <c r="D2094" s="11">
        <v>8</v>
      </c>
      <c r="E2094" t="s">
        <v>2774</v>
      </c>
      <c r="F2094" t="str">
        <f t="shared" si="32"/>
        <v>UN 2985 / 3 / 8 / Chlorosilanes, flammable, corrosive, n.o.s.</v>
      </c>
      <c r="H2094" t="s">
        <v>3646</v>
      </c>
    </row>
    <row r="2095" spans="2:8" ht="17.399999999999999" customHeight="1" x14ac:dyDescent="0.25">
      <c r="B2095" s="11" t="s">
        <v>2775</v>
      </c>
      <c r="C2095" s="11">
        <v>8</v>
      </c>
      <c r="D2095" s="11">
        <v>3</v>
      </c>
      <c r="E2095" t="s">
        <v>2776</v>
      </c>
      <c r="F2095" t="str">
        <f t="shared" si="32"/>
        <v>UN 2986 / 8 / 3 / Chlorosilanes, corrosive, flammable, n.o.s.</v>
      </c>
      <c r="H2095" t="s">
        <v>3646</v>
      </c>
    </row>
    <row r="2096" spans="2:8" ht="17.399999999999999" customHeight="1" x14ac:dyDescent="0.25">
      <c r="B2096" s="11" t="s">
        <v>2777</v>
      </c>
      <c r="C2096" s="11">
        <v>8</v>
      </c>
      <c r="D2096" s="11"/>
      <c r="E2096" t="s">
        <v>2778</v>
      </c>
      <c r="F2096" t="str">
        <f t="shared" si="32"/>
        <v>UN 2987 / 8 /  / Chlorosilanes, corrosive, n.o.s.</v>
      </c>
      <c r="H2096" t="s">
        <v>3646</v>
      </c>
    </row>
    <row r="2097" spans="2:8" ht="17.399999999999999" customHeight="1" x14ac:dyDescent="0.25">
      <c r="B2097" s="11" t="s">
        <v>2779</v>
      </c>
      <c r="C2097" s="11">
        <v>4.3</v>
      </c>
      <c r="D2097" s="11" t="s">
        <v>3539</v>
      </c>
      <c r="E2097" t="s">
        <v>2780</v>
      </c>
      <c r="F2097" t="str">
        <f t="shared" si="32"/>
        <v>UN 2988 / 4.3 / 3, 8 / Chlorosilanes, water-reactive, flammable, corrosive, n.o.s.</v>
      </c>
      <c r="H2097" t="s">
        <v>3646</v>
      </c>
    </row>
    <row r="2098" spans="2:8" ht="17.399999999999999" customHeight="1" x14ac:dyDescent="0.25">
      <c r="B2098" s="11" t="s">
        <v>2781</v>
      </c>
      <c r="C2098" s="11">
        <v>4.0999999999999996</v>
      </c>
      <c r="D2098" s="11"/>
      <c r="E2098" t="s">
        <v>2782</v>
      </c>
      <c r="F2098" t="str">
        <f t="shared" si="32"/>
        <v>UN 2989 / 4.1 /  / Lead phosphite, dibasic</v>
      </c>
      <c r="H2098" t="s">
        <v>3646</v>
      </c>
    </row>
    <row r="2099" spans="2:8" ht="17.399999999999999" customHeight="1" x14ac:dyDescent="0.25">
      <c r="B2099" s="11" t="s">
        <v>2783</v>
      </c>
      <c r="C2099" s="11">
        <v>9</v>
      </c>
      <c r="D2099" s="11"/>
      <c r="E2099" t="s">
        <v>2784</v>
      </c>
      <c r="F2099" t="str">
        <f t="shared" si="32"/>
        <v>UN 2990 / 9 /  / Life-saving appliances, self-inflating</v>
      </c>
      <c r="H2099" t="s">
        <v>3646</v>
      </c>
    </row>
    <row r="2100" spans="2:8" ht="17.399999999999999" customHeight="1" x14ac:dyDescent="0.25">
      <c r="B2100" s="11" t="s">
        <v>2785</v>
      </c>
      <c r="C2100" s="11">
        <v>6.1</v>
      </c>
      <c r="D2100" s="11">
        <v>3</v>
      </c>
      <c r="E2100" t="s">
        <v>4440</v>
      </c>
      <c r="F2100" t="str">
        <f t="shared" si="32"/>
        <v>UN 2991 / 6.1 / 3 / Carbamate pesticide, liquid, toxic, flammabl ★ flash point 23°C or more</v>
      </c>
      <c r="H2100" t="s">
        <v>3646</v>
      </c>
    </row>
    <row r="2101" spans="2:8" ht="17.399999999999999" customHeight="1" x14ac:dyDescent="0.25">
      <c r="B2101" s="11" t="s">
        <v>2786</v>
      </c>
      <c r="C2101" s="11">
        <v>6.1</v>
      </c>
      <c r="D2101" s="11"/>
      <c r="E2101" t="s">
        <v>4441</v>
      </c>
      <c r="F2101" t="str">
        <f t="shared" si="32"/>
        <v>UN 2992 / 6.1 /  / Carbamate pesticide, liquid, toxic ★</v>
      </c>
      <c r="H2101" t="s">
        <v>3646</v>
      </c>
    </row>
    <row r="2102" spans="2:8" ht="17.399999999999999" customHeight="1" x14ac:dyDescent="0.25">
      <c r="B2102" s="11" t="s">
        <v>2787</v>
      </c>
      <c r="C2102" s="11">
        <v>6.1</v>
      </c>
      <c r="D2102" s="11">
        <v>3</v>
      </c>
      <c r="E2102" t="s">
        <v>4442</v>
      </c>
      <c r="F2102" t="str">
        <f t="shared" si="32"/>
        <v>UN 2993 / 6.1 / 3 / Arsenical pesticide, liquid, toxic, flammable ★ flash point 23°C or more</v>
      </c>
      <c r="H2102" t="s">
        <v>3646</v>
      </c>
    </row>
    <row r="2103" spans="2:8" ht="17.399999999999999" customHeight="1" x14ac:dyDescent="0.25">
      <c r="B2103" s="11" t="s">
        <v>2788</v>
      </c>
      <c r="C2103" s="11">
        <v>6.1</v>
      </c>
      <c r="D2103" s="11"/>
      <c r="E2103" t="s">
        <v>4443</v>
      </c>
      <c r="F2103" t="str">
        <f t="shared" si="32"/>
        <v>UN 2994 / 6.1 /  / Arsenical pesticide, liquid, toxic ★</v>
      </c>
      <c r="H2103" t="s">
        <v>3646</v>
      </c>
    </row>
    <row r="2104" spans="2:8" ht="17.399999999999999" customHeight="1" x14ac:dyDescent="0.25">
      <c r="B2104" s="11" t="s">
        <v>2789</v>
      </c>
      <c r="C2104" s="11">
        <v>6.1</v>
      </c>
      <c r="D2104" s="11">
        <v>3</v>
      </c>
      <c r="E2104" t="s">
        <v>4444</v>
      </c>
      <c r="F2104" t="str">
        <f t="shared" si="32"/>
        <v>UN 2995 / 6.1 / 3 / Organochlorine pesticide, liquid, toxic, flammable ★ flash point 23°C or more</v>
      </c>
      <c r="H2104" t="s">
        <v>3646</v>
      </c>
    </row>
    <row r="2105" spans="2:8" ht="17.399999999999999" customHeight="1" x14ac:dyDescent="0.25">
      <c r="B2105" s="11" t="s">
        <v>2790</v>
      </c>
      <c r="C2105" s="11">
        <v>6.1</v>
      </c>
      <c r="D2105" s="11"/>
      <c r="E2105" t="s">
        <v>4445</v>
      </c>
      <c r="F2105" t="str">
        <f t="shared" si="32"/>
        <v>UN 2996 / 6.1 /  / Organochlorine pesticide, liquid, toxic ★</v>
      </c>
      <c r="H2105" t="s">
        <v>3646</v>
      </c>
    </row>
    <row r="2106" spans="2:8" ht="17.399999999999999" customHeight="1" x14ac:dyDescent="0.25">
      <c r="B2106" s="11" t="s">
        <v>2791</v>
      </c>
      <c r="C2106" s="11">
        <v>6.1</v>
      </c>
      <c r="D2106" s="11"/>
      <c r="E2106" t="s">
        <v>4446</v>
      </c>
      <c r="F2106" t="str">
        <f t="shared" si="32"/>
        <v>UN 2997 / 6.1 /  / Triazine pesticide, liquid, toxic, flammable ★ flash point 23°C or more</v>
      </c>
      <c r="H2106" t="s">
        <v>3646</v>
      </c>
    </row>
    <row r="2107" spans="2:8" ht="17.399999999999999" customHeight="1" x14ac:dyDescent="0.25">
      <c r="B2107" s="11" t="s">
        <v>2792</v>
      </c>
      <c r="C2107" s="11">
        <v>6.1</v>
      </c>
      <c r="D2107" s="11"/>
      <c r="E2107" t="s">
        <v>4447</v>
      </c>
      <c r="F2107" t="str">
        <f t="shared" si="32"/>
        <v>UN 2998 / 6.1 /  / Triazine pesticide, liquid, toxic ★</v>
      </c>
      <c r="H2107" t="s">
        <v>3646</v>
      </c>
    </row>
    <row r="2108" spans="2:8" ht="17.399999999999999" customHeight="1" x14ac:dyDescent="0.25">
      <c r="B2108" s="11" t="s">
        <v>2793</v>
      </c>
      <c r="C2108" s="11">
        <v>6.1</v>
      </c>
      <c r="D2108" s="11">
        <v>3</v>
      </c>
      <c r="E2108" t="s">
        <v>4448</v>
      </c>
      <c r="F2108" t="str">
        <f t="shared" si="32"/>
        <v>UN 3005 / 6.1 / 3 / Thiocarbamate pesticide, liquid, toxic, flammable ★ flash point 23°C or more</v>
      </c>
      <c r="H2108" t="s">
        <v>3646</v>
      </c>
    </row>
    <row r="2109" spans="2:8" ht="17.399999999999999" customHeight="1" x14ac:dyDescent="0.25">
      <c r="B2109" s="11" t="s">
        <v>2794</v>
      </c>
      <c r="C2109" s="11">
        <v>6.1</v>
      </c>
      <c r="D2109" s="11"/>
      <c r="E2109" t="s">
        <v>4449</v>
      </c>
      <c r="F2109" t="str">
        <f t="shared" si="32"/>
        <v>UN 3006 / 6.1 /  / Thiocarbamate pesticide, liquid, toxic ★</v>
      </c>
      <c r="H2109" t="s">
        <v>3646</v>
      </c>
    </row>
    <row r="2110" spans="2:8" ht="17.399999999999999" customHeight="1" x14ac:dyDescent="0.25">
      <c r="B2110" s="11" t="s">
        <v>2795</v>
      </c>
      <c r="C2110" s="11">
        <v>6.1</v>
      </c>
      <c r="D2110" s="11">
        <v>3</v>
      </c>
      <c r="E2110" t="s">
        <v>4450</v>
      </c>
      <c r="F2110" t="str">
        <f t="shared" si="32"/>
        <v>UN 3009 / 6.1 / 3 / Copper based pesticide, liquid, toxic, flammable ★ flash point 23°C or more</v>
      </c>
      <c r="H2110" t="s">
        <v>3646</v>
      </c>
    </row>
    <row r="2111" spans="2:8" ht="17.399999999999999" customHeight="1" x14ac:dyDescent="0.25">
      <c r="B2111" s="11" t="s">
        <v>2796</v>
      </c>
      <c r="C2111" s="11">
        <v>6.1</v>
      </c>
      <c r="D2111" s="11"/>
      <c r="E2111" t="s">
        <v>4451</v>
      </c>
      <c r="F2111" t="str">
        <f t="shared" si="32"/>
        <v>UN 3010 / 6.1 /  / Copper based pesticide, liquid, toxic ★</v>
      </c>
      <c r="H2111" t="s">
        <v>3646</v>
      </c>
    </row>
    <row r="2112" spans="2:8" ht="17.399999999999999" customHeight="1" x14ac:dyDescent="0.25">
      <c r="B2112" s="11" t="s">
        <v>2797</v>
      </c>
      <c r="C2112" s="11">
        <v>6.1</v>
      </c>
      <c r="D2112" s="11">
        <v>3</v>
      </c>
      <c r="E2112" t="s">
        <v>4452</v>
      </c>
      <c r="F2112" t="str">
        <f t="shared" si="32"/>
        <v>UN 3011 / 6.1 / 3 / Mercury based pesticide, liquid, toxic, flammable ★ flash point 23°C or more</v>
      </c>
      <c r="H2112" t="s">
        <v>3646</v>
      </c>
    </row>
    <row r="2113" spans="2:8" ht="17.399999999999999" customHeight="1" x14ac:dyDescent="0.25">
      <c r="B2113" s="11" t="s">
        <v>2798</v>
      </c>
      <c r="C2113" s="11">
        <v>6.1</v>
      </c>
      <c r="D2113" s="11"/>
      <c r="E2113" t="s">
        <v>4453</v>
      </c>
      <c r="F2113" t="str">
        <f t="shared" si="32"/>
        <v>UN 3012 / 6.1 /  / Mercury based pesticide, liquid, toxic ★</v>
      </c>
      <c r="H2113" t="s">
        <v>3646</v>
      </c>
    </row>
    <row r="2114" spans="2:8" ht="17.399999999999999" customHeight="1" x14ac:dyDescent="0.25">
      <c r="B2114" s="11" t="s">
        <v>2799</v>
      </c>
      <c r="C2114" s="11">
        <v>6.1</v>
      </c>
      <c r="D2114" s="11">
        <v>3</v>
      </c>
      <c r="E2114" t="s">
        <v>4454</v>
      </c>
      <c r="F2114" t="str">
        <f t="shared" si="32"/>
        <v>UN 3013 / 6.1 / 3 / Substituted nitrophenol pesticide, liquid, toxic, flammable ★ flash point 23°C or more</v>
      </c>
      <c r="H2114" t="s">
        <v>3646</v>
      </c>
    </row>
    <row r="2115" spans="2:8" ht="17.399999999999999" customHeight="1" x14ac:dyDescent="0.25">
      <c r="B2115" s="11" t="s">
        <v>2800</v>
      </c>
      <c r="C2115" s="11">
        <v>6.1</v>
      </c>
      <c r="D2115" s="11"/>
      <c r="E2115" t="s">
        <v>4455</v>
      </c>
      <c r="F2115" t="str">
        <f t="shared" ref="F2115:F2178" si="33">_xlfn.TEXTJOIN(" / ",FALSE,B2115:E2115)</f>
        <v>UN 3014 / 6.1 /  / Substituted nitrophenol pesticide, liquid, toxic ★</v>
      </c>
      <c r="H2115" t="s">
        <v>3646</v>
      </c>
    </row>
    <row r="2116" spans="2:8" ht="17.399999999999999" customHeight="1" x14ac:dyDescent="0.25">
      <c r="B2116" s="11" t="s">
        <v>2801</v>
      </c>
      <c r="C2116" s="11">
        <v>6.1</v>
      </c>
      <c r="D2116" s="11">
        <v>3</v>
      </c>
      <c r="E2116" t="s">
        <v>4456</v>
      </c>
      <c r="F2116" t="str">
        <f t="shared" si="33"/>
        <v>UN 3015 / 6.1 / 3 / Bipyridilium pesticide, liquid, toxic, flammable ★ flash point 23°C or more</v>
      </c>
      <c r="H2116" t="s">
        <v>3646</v>
      </c>
    </row>
    <row r="2117" spans="2:8" ht="17.399999999999999" customHeight="1" x14ac:dyDescent="0.25">
      <c r="B2117" s="11" t="s">
        <v>2802</v>
      </c>
      <c r="C2117" s="11">
        <v>6.1</v>
      </c>
      <c r="D2117" s="11"/>
      <c r="E2117" t="s">
        <v>4457</v>
      </c>
      <c r="F2117" t="str">
        <f t="shared" si="33"/>
        <v>UN 3016 / 6.1 /  / Bipyridilium pesticide, liquid, toxic ★</v>
      </c>
      <c r="H2117" t="s">
        <v>3646</v>
      </c>
    </row>
    <row r="2118" spans="2:8" ht="17.399999999999999" customHeight="1" x14ac:dyDescent="0.25">
      <c r="B2118" s="11" t="s">
        <v>2803</v>
      </c>
      <c r="C2118" s="11">
        <v>6.1</v>
      </c>
      <c r="D2118" s="11">
        <v>3</v>
      </c>
      <c r="E2118" t="s">
        <v>4458</v>
      </c>
      <c r="F2118" t="str">
        <f t="shared" si="33"/>
        <v>UN 3017 / 6.1 / 3 / Organophosphorus pesticide, liquid, toxic, flammable ★ flash point 23°C or more</v>
      </c>
      <c r="H2118" t="s">
        <v>3646</v>
      </c>
    </row>
    <row r="2119" spans="2:8" ht="17.399999999999999" customHeight="1" x14ac:dyDescent="0.25">
      <c r="B2119" s="11" t="s">
        <v>2804</v>
      </c>
      <c r="C2119" s="11">
        <v>6.1</v>
      </c>
      <c r="D2119" s="11"/>
      <c r="E2119" t="s">
        <v>4459</v>
      </c>
      <c r="F2119" t="str">
        <f t="shared" si="33"/>
        <v>UN 3018 / 6.1 /  / Organophosphorus pesticide, liquid, toxic ★</v>
      </c>
      <c r="H2119" t="s">
        <v>3646</v>
      </c>
    </row>
    <row r="2120" spans="2:8" ht="17.399999999999999" customHeight="1" x14ac:dyDescent="0.25">
      <c r="B2120" s="11" t="s">
        <v>2805</v>
      </c>
      <c r="C2120" s="11">
        <v>6.1</v>
      </c>
      <c r="D2120" s="11">
        <v>3</v>
      </c>
      <c r="E2120" t="s">
        <v>4460</v>
      </c>
      <c r="F2120" t="str">
        <f t="shared" si="33"/>
        <v>UN 3019 / 6.1 / 3 / Organotin pesticide, liquid, toxic, flammable ★ flash point 23°C or more</v>
      </c>
      <c r="H2120" t="s">
        <v>3646</v>
      </c>
    </row>
    <row r="2121" spans="2:8" ht="17.399999999999999" customHeight="1" x14ac:dyDescent="0.25">
      <c r="B2121" s="11" t="s">
        <v>2806</v>
      </c>
      <c r="C2121" s="11">
        <v>6.1</v>
      </c>
      <c r="D2121" s="11"/>
      <c r="E2121" t="s">
        <v>4461</v>
      </c>
      <c r="F2121" t="str">
        <f t="shared" si="33"/>
        <v>UN 3020 / 6.1 /  / Organotin pesticide, liquid, toxic ★</v>
      </c>
      <c r="H2121" t="s">
        <v>3646</v>
      </c>
    </row>
    <row r="2122" spans="2:8" ht="17.399999999999999" customHeight="1" x14ac:dyDescent="0.25">
      <c r="B2122" s="11" t="s">
        <v>2807</v>
      </c>
      <c r="C2122" s="11">
        <v>3</v>
      </c>
      <c r="D2122" s="11">
        <v>6.1</v>
      </c>
      <c r="E2122" t="s">
        <v>4462</v>
      </c>
      <c r="F2122" t="str">
        <f t="shared" si="33"/>
        <v>UN 3021 / 3 / 6.1 / Pesticide, liquid, flammable, toxic, n.o.s. ★ flash point less than 23°C</v>
      </c>
      <c r="H2122" t="s">
        <v>3646</v>
      </c>
    </row>
    <row r="2123" spans="2:8" ht="17.399999999999999" customHeight="1" x14ac:dyDescent="0.25">
      <c r="B2123" s="11" t="s">
        <v>2808</v>
      </c>
      <c r="C2123" s="11">
        <v>3</v>
      </c>
      <c r="D2123" s="11"/>
      <c r="E2123" t="s">
        <v>2809</v>
      </c>
      <c r="F2123" t="str">
        <f t="shared" si="33"/>
        <v>UN 3022 / 3 /  / 1,2-Butylene oxide, stabilized</v>
      </c>
      <c r="H2123" t="s">
        <v>3646</v>
      </c>
    </row>
    <row r="2124" spans="2:8" ht="17.399999999999999" customHeight="1" x14ac:dyDescent="0.25">
      <c r="B2124" s="11" t="s">
        <v>2810</v>
      </c>
      <c r="C2124" s="11">
        <v>6.1</v>
      </c>
      <c r="D2124" s="11">
        <v>3</v>
      </c>
      <c r="E2124" t="s">
        <v>2811</v>
      </c>
      <c r="F2124" t="str">
        <f t="shared" si="33"/>
        <v>UN 3023 / 6.1 / 3 / 2-Methyl-2-heptanethiol</v>
      </c>
      <c r="H2124" t="s">
        <v>3646</v>
      </c>
    </row>
    <row r="2125" spans="2:8" ht="17.399999999999999" customHeight="1" x14ac:dyDescent="0.25">
      <c r="B2125" s="11" t="s">
        <v>2812</v>
      </c>
      <c r="C2125" s="11">
        <v>3</v>
      </c>
      <c r="D2125" s="11">
        <v>6.1</v>
      </c>
      <c r="E2125" t="s">
        <v>4463</v>
      </c>
      <c r="F2125" t="str">
        <f t="shared" si="33"/>
        <v>UN 3024 / 3 / 6.1 / Coumarin derivative pesticide, liquid, flammable, toxic ★ flashpoint less than 23°C</v>
      </c>
      <c r="H2125" t="s">
        <v>3646</v>
      </c>
    </row>
    <row r="2126" spans="2:8" ht="17.399999999999999" customHeight="1" x14ac:dyDescent="0.25">
      <c r="B2126" s="11" t="s">
        <v>2813</v>
      </c>
      <c r="C2126" s="11">
        <v>6.1</v>
      </c>
      <c r="D2126" s="11">
        <v>3</v>
      </c>
      <c r="E2126" t="s">
        <v>4464</v>
      </c>
      <c r="F2126" t="str">
        <f t="shared" si="33"/>
        <v>UN 3025 / 6.1 / 3 / Coumarin derivative pesticide, liquid, toxic, flammable ★ flashpoint 23°C or more</v>
      </c>
      <c r="H2126" t="s">
        <v>3646</v>
      </c>
    </row>
    <row r="2127" spans="2:8" ht="17.399999999999999" customHeight="1" x14ac:dyDescent="0.25">
      <c r="B2127" s="11" t="s">
        <v>2814</v>
      </c>
      <c r="C2127" s="11">
        <v>6.1</v>
      </c>
      <c r="D2127" s="11"/>
      <c r="E2127" t="s">
        <v>4465</v>
      </c>
      <c r="F2127" t="str">
        <f t="shared" si="33"/>
        <v>UN 3026 / 6.1 /  / Coumarin derivative pesticide, liquid, toxic ★</v>
      </c>
      <c r="H2127" t="s">
        <v>3646</v>
      </c>
    </row>
    <row r="2128" spans="2:8" ht="17.399999999999999" customHeight="1" x14ac:dyDescent="0.25">
      <c r="B2128" s="11" t="s">
        <v>2815</v>
      </c>
      <c r="C2128" s="11">
        <v>6.1</v>
      </c>
      <c r="D2128" s="11"/>
      <c r="E2128" t="s">
        <v>4466</v>
      </c>
      <c r="F2128" t="str">
        <f t="shared" si="33"/>
        <v>UN 3027 / 6.1 /  / Coumarin derivative pesticide, solid, toxic ★</v>
      </c>
      <c r="H2128" t="s">
        <v>3646</v>
      </c>
    </row>
    <row r="2129" spans="2:8" ht="17.399999999999999" customHeight="1" x14ac:dyDescent="0.25">
      <c r="B2129" s="11" t="s">
        <v>2816</v>
      </c>
      <c r="C2129" s="11">
        <v>8</v>
      </c>
      <c r="D2129" s="11"/>
      <c r="E2129" t="s">
        <v>4467</v>
      </c>
      <c r="F2129" t="str">
        <f t="shared" si="33"/>
        <v>UN 3028 / 8 /  / Batteries, dry, containing potassium hydroxide, solid † electric storage</v>
      </c>
      <c r="H2129" t="s">
        <v>3646</v>
      </c>
    </row>
    <row r="2130" spans="2:8" ht="17.399999999999999" customHeight="1" x14ac:dyDescent="0.25">
      <c r="B2130" s="11" t="s">
        <v>2817</v>
      </c>
      <c r="C2130" s="11">
        <v>6.1</v>
      </c>
      <c r="D2130" s="11"/>
      <c r="E2130" t="s">
        <v>4468</v>
      </c>
      <c r="F2130" t="str">
        <f t="shared" si="33"/>
        <v>UN 3048 / 6.1 /  / Aluminium phosphide pesticide</v>
      </c>
      <c r="H2130" t="s">
        <v>3646</v>
      </c>
    </row>
    <row r="2131" spans="2:8" ht="17.399999999999999" customHeight="1" x14ac:dyDescent="0.25">
      <c r="B2131" s="11" t="s">
        <v>2818</v>
      </c>
      <c r="C2131" s="11">
        <v>3</v>
      </c>
      <c r="D2131" s="11"/>
      <c r="E2131" t="s">
        <v>2819</v>
      </c>
      <c r="F2131" t="str">
        <f t="shared" si="33"/>
        <v>UN 3054 / 3 /  / Cyclohexyl mercaptan</v>
      </c>
      <c r="H2131" t="s">
        <v>3646</v>
      </c>
    </row>
    <row r="2132" spans="2:8" ht="17.399999999999999" customHeight="1" x14ac:dyDescent="0.25">
      <c r="B2132" s="11" t="s">
        <v>2820</v>
      </c>
      <c r="C2132" s="11">
        <v>8</v>
      </c>
      <c r="D2132" s="11"/>
      <c r="E2132" t="s">
        <v>4469</v>
      </c>
      <c r="F2132" t="str">
        <f t="shared" si="33"/>
        <v>UN 3055 / 8 /  / 2-(2-Aminoethoxy)ethanol</v>
      </c>
      <c r="H2132" t="s">
        <v>3646</v>
      </c>
    </row>
    <row r="2133" spans="2:8" ht="17.399999999999999" customHeight="1" x14ac:dyDescent="0.25">
      <c r="B2133" s="11" t="s">
        <v>2821</v>
      </c>
      <c r="C2133" s="11">
        <v>3</v>
      </c>
      <c r="D2133" s="11"/>
      <c r="E2133" t="s">
        <v>2822</v>
      </c>
      <c r="F2133" t="str">
        <f t="shared" si="33"/>
        <v>UN 3056 / 3 /  / n-Heptaldehyde</v>
      </c>
      <c r="H2133" t="s">
        <v>3646</v>
      </c>
    </row>
    <row r="2134" spans="2:8" ht="17.399999999999999" customHeight="1" x14ac:dyDescent="0.25">
      <c r="B2134" s="11" t="s">
        <v>2823</v>
      </c>
      <c r="C2134" s="11">
        <v>2.2999999999999998</v>
      </c>
      <c r="D2134" s="11">
        <v>2.1</v>
      </c>
      <c r="E2134" t="s">
        <v>2824</v>
      </c>
      <c r="F2134" t="str">
        <f t="shared" si="33"/>
        <v>UN 3057 / 2.3 / 2.1 / Trifluoroacetyl chloride</v>
      </c>
      <c r="H2134" t="s">
        <v>3646</v>
      </c>
    </row>
    <row r="2135" spans="2:8" ht="17.399999999999999" customHeight="1" x14ac:dyDescent="0.25">
      <c r="B2135" s="11" t="s">
        <v>2825</v>
      </c>
      <c r="C2135" s="11">
        <v>3</v>
      </c>
      <c r="D2135" s="11"/>
      <c r="E2135" t="s">
        <v>4470</v>
      </c>
      <c r="F2135" t="str">
        <f t="shared" si="33"/>
        <v>UN 3064 / 3 /  / Nitroglycerin solution in alcohol with 5% or less but more than 1% nitroglycerin</v>
      </c>
      <c r="H2135" t="s">
        <v>3646</v>
      </c>
    </row>
    <row r="2136" spans="2:8" ht="17.399999999999999" customHeight="1" x14ac:dyDescent="0.25">
      <c r="B2136" s="11" t="s">
        <v>2826</v>
      </c>
      <c r="C2136" s="11">
        <v>3</v>
      </c>
      <c r="D2136" s="11"/>
      <c r="E2136" t="s">
        <v>4471</v>
      </c>
      <c r="F2136" t="str">
        <f t="shared" si="33"/>
        <v>UN 3065 / 3 /  / Alcoholic beverages containing 70% or less but more than 24% of alcohol by volume, in receptacles, each having capacities of more than 5 Litres</v>
      </c>
      <c r="H2136" t="s">
        <v>3646</v>
      </c>
    </row>
    <row r="2137" spans="2:8" ht="17.399999999999999" customHeight="1" x14ac:dyDescent="0.25">
      <c r="B2137" s="11" t="s">
        <v>2826</v>
      </c>
      <c r="C2137" s="11">
        <v>3</v>
      </c>
      <c r="D2137" s="11"/>
      <c r="E2137" t="s">
        <v>4472</v>
      </c>
      <c r="F2137" t="str">
        <f t="shared" si="33"/>
        <v>UN 3065 / 3 /  / Alcoholic beverages containing more than 70% alcohol by volume</v>
      </c>
      <c r="H2137" t="s">
        <v>3646</v>
      </c>
    </row>
    <row r="2138" spans="2:8" ht="17.399999999999999" customHeight="1" x14ac:dyDescent="0.25">
      <c r="B2138" s="11" t="s">
        <v>2827</v>
      </c>
      <c r="C2138" s="11">
        <v>8</v>
      </c>
      <c r="D2138" s="11"/>
      <c r="E2138" t="s">
        <v>4473</v>
      </c>
      <c r="F2138" t="str">
        <f t="shared" si="33"/>
        <v>UN 3066 / 8 /  / Paint corrosive (including paint, lacquer, enamel, stain, shellac, varnish, polish, liquid filler and liquid lacquer base)</v>
      </c>
      <c r="H2138" t="s">
        <v>3646</v>
      </c>
    </row>
    <row r="2139" spans="2:8" ht="17.399999999999999" customHeight="1" x14ac:dyDescent="0.25">
      <c r="B2139" s="11" t="s">
        <v>2827</v>
      </c>
      <c r="C2139" s="11">
        <v>8</v>
      </c>
      <c r="D2139" s="11"/>
      <c r="E2139" t="s">
        <v>4474</v>
      </c>
      <c r="F2139" t="str">
        <f t="shared" si="33"/>
        <v>UN 3066 / 8 /  / Paint related material corrosive (including paint thinning or reducing compounds)</v>
      </c>
      <c r="H2139" t="s">
        <v>3646</v>
      </c>
    </row>
    <row r="2140" spans="2:8" ht="17.399999999999999" customHeight="1" x14ac:dyDescent="0.25">
      <c r="B2140" s="11" t="s">
        <v>2828</v>
      </c>
      <c r="C2140" s="11">
        <v>2.2000000000000002</v>
      </c>
      <c r="D2140" s="11"/>
      <c r="E2140" t="s">
        <v>4475</v>
      </c>
      <c r="F2140" t="str">
        <f t="shared" si="33"/>
        <v>UN 3070 / 2.2 /  / Ethylene oxide and dichlorodifluoromethane mixture with not more than 12.5% ethylene oxide</v>
      </c>
      <c r="H2140" t="s">
        <v>3646</v>
      </c>
    </row>
    <row r="2141" spans="2:8" ht="17.399999999999999" customHeight="1" x14ac:dyDescent="0.25">
      <c r="B2141" s="11" t="s">
        <v>2829</v>
      </c>
      <c r="C2141" s="11">
        <v>6.1</v>
      </c>
      <c r="D2141" s="11">
        <v>3</v>
      </c>
      <c r="E2141" t="s">
        <v>4476</v>
      </c>
      <c r="F2141" t="str">
        <f t="shared" si="33"/>
        <v>UN 3071 / 6.1 / 3 / Mercaptan mixture, liquid, toxic, flammable, n.o.s. ★</v>
      </c>
      <c r="H2141" t="s">
        <v>3646</v>
      </c>
    </row>
    <row r="2142" spans="2:8" ht="17.399999999999999" customHeight="1" x14ac:dyDescent="0.25">
      <c r="B2142" s="11" t="s">
        <v>2829</v>
      </c>
      <c r="C2142" s="11">
        <v>6.1</v>
      </c>
      <c r="D2142" s="11">
        <v>3</v>
      </c>
      <c r="E2142" t="s">
        <v>4477</v>
      </c>
      <c r="F2142" t="str">
        <f t="shared" si="33"/>
        <v>UN 3071 / 6.1 / 3 / Mercaptans, liquid, toxic, flammable, n.o.s. ★</v>
      </c>
      <c r="H2142" t="s">
        <v>3646</v>
      </c>
    </row>
    <row r="2143" spans="2:8" ht="17.399999999999999" customHeight="1" x14ac:dyDescent="0.25">
      <c r="B2143" s="11" t="s">
        <v>2830</v>
      </c>
      <c r="C2143" s="11">
        <v>9</v>
      </c>
      <c r="D2143" s="11"/>
      <c r="E2143" t="s">
        <v>2831</v>
      </c>
      <c r="F2143" t="str">
        <f t="shared" si="33"/>
        <v>UN 3072 / 9 /  / Life-saving appliances, not self-inflating containing dangerous goods as equipment</v>
      </c>
      <c r="H2143" t="s">
        <v>3646</v>
      </c>
    </row>
    <row r="2144" spans="2:8" ht="17.399999999999999" customHeight="1" x14ac:dyDescent="0.25">
      <c r="B2144" s="11" t="s">
        <v>2832</v>
      </c>
      <c r="C2144" s="11">
        <v>6.1</v>
      </c>
      <c r="D2144" s="11" t="s">
        <v>3539</v>
      </c>
      <c r="E2144" t="s">
        <v>3623</v>
      </c>
      <c r="F2144" t="str">
        <f t="shared" si="33"/>
        <v>UN 3073 / 6.1 / 3, 8 / Vinylpyridines, stabilized</v>
      </c>
      <c r="H2144" t="s">
        <v>3646</v>
      </c>
    </row>
    <row r="2145" spans="2:8" ht="17.399999999999999" customHeight="1" x14ac:dyDescent="0.25">
      <c r="B2145" s="11" t="s">
        <v>2833</v>
      </c>
      <c r="C2145" s="11">
        <v>9</v>
      </c>
      <c r="D2145" s="11"/>
      <c r="E2145" t="s">
        <v>4478</v>
      </c>
      <c r="F2145" t="str">
        <f t="shared" si="33"/>
        <v>UN 3077 / 9 /  / Environmentally hazardous substance, solid, n.o.s. ★</v>
      </c>
      <c r="H2145" t="s">
        <v>3646</v>
      </c>
    </row>
    <row r="2146" spans="2:8" ht="17.399999999999999" customHeight="1" x14ac:dyDescent="0.25">
      <c r="B2146" s="11" t="s">
        <v>2834</v>
      </c>
      <c r="C2146" s="11">
        <v>4.3</v>
      </c>
      <c r="D2146" s="11"/>
      <c r="E2146" t="s">
        <v>4479</v>
      </c>
      <c r="F2146" t="str">
        <f t="shared" si="33"/>
        <v>UN 3078 / 4.3 /  / Cerium turnings or gritty powder</v>
      </c>
      <c r="H2146" t="s">
        <v>3646</v>
      </c>
    </row>
    <row r="2147" spans="2:8" ht="17.399999999999999" customHeight="1" x14ac:dyDescent="0.25">
      <c r="B2147" s="11" t="s">
        <v>2835</v>
      </c>
      <c r="C2147" s="11">
        <v>6.1</v>
      </c>
      <c r="D2147" s="11">
        <v>3</v>
      </c>
      <c r="E2147" t="s">
        <v>4480</v>
      </c>
      <c r="F2147" t="str">
        <f t="shared" si="33"/>
        <v>UN 3079 / 6.1 / 3 / Methacrylonitrile, stabilized</v>
      </c>
      <c r="H2147" t="s">
        <v>3646</v>
      </c>
    </row>
    <row r="2148" spans="2:8" ht="17.399999999999999" customHeight="1" x14ac:dyDescent="0.25">
      <c r="B2148" s="11" t="s">
        <v>2836</v>
      </c>
      <c r="C2148" s="11">
        <v>6.1</v>
      </c>
      <c r="D2148" s="11">
        <v>3</v>
      </c>
      <c r="E2148" t="s">
        <v>4481</v>
      </c>
      <c r="F2148" t="str">
        <f t="shared" si="33"/>
        <v>UN 3080 / 6.1 / 3 / Isocyanate solution, toxic, flammable, n.o.s. ★ †</v>
      </c>
      <c r="H2148" t="s">
        <v>3646</v>
      </c>
    </row>
    <row r="2149" spans="2:8" ht="17.399999999999999" customHeight="1" x14ac:dyDescent="0.25">
      <c r="B2149" s="11" t="s">
        <v>2836</v>
      </c>
      <c r="C2149" s="11">
        <v>6.1</v>
      </c>
      <c r="D2149" s="11">
        <v>3</v>
      </c>
      <c r="E2149" t="s">
        <v>4482</v>
      </c>
      <c r="F2149" t="str">
        <f t="shared" si="33"/>
        <v>UN 3080 / 6.1 / 3 / Isocyanates, toxic, flammable, n.o.s. ★ †</v>
      </c>
      <c r="H2149" t="s">
        <v>3646</v>
      </c>
    </row>
    <row r="2150" spans="2:8" ht="17.399999999999999" customHeight="1" x14ac:dyDescent="0.25">
      <c r="B2150" s="11" t="s">
        <v>2837</v>
      </c>
      <c r="C2150" s="11">
        <v>9</v>
      </c>
      <c r="D2150" s="11"/>
      <c r="E2150" t="s">
        <v>4483</v>
      </c>
      <c r="F2150" t="str">
        <f t="shared" si="33"/>
        <v>UN 3082 / 9 /  / Environmentally hazardous substance, liquid, n.o.s. ★</v>
      </c>
      <c r="H2150" t="s">
        <v>3646</v>
      </c>
    </row>
    <row r="2151" spans="2:8" ht="17.399999999999999" customHeight="1" x14ac:dyDescent="0.25">
      <c r="B2151" s="11" t="s">
        <v>2838</v>
      </c>
      <c r="C2151" s="11">
        <v>2.2999999999999998</v>
      </c>
      <c r="D2151" s="11">
        <v>5.0999999999999996</v>
      </c>
      <c r="E2151" t="s">
        <v>2839</v>
      </c>
      <c r="F2151" t="str">
        <f t="shared" si="33"/>
        <v>UN 3083 / 2.3 / 5.1 / Perchloryl fluoride</v>
      </c>
      <c r="H2151" t="s">
        <v>3646</v>
      </c>
    </row>
    <row r="2152" spans="2:8" ht="17.399999999999999" customHeight="1" x14ac:dyDescent="0.25">
      <c r="B2152" s="11" t="s">
        <v>2840</v>
      </c>
      <c r="C2152" s="11">
        <v>8</v>
      </c>
      <c r="D2152" s="11">
        <v>5.0999999999999996</v>
      </c>
      <c r="E2152" t="s">
        <v>4484</v>
      </c>
      <c r="F2152" t="str">
        <f t="shared" si="33"/>
        <v>UN 3084 / 8 / 5.1 / Corrosive solid, oxidizing, n.o.s. ★</v>
      </c>
      <c r="H2152" t="s">
        <v>3646</v>
      </c>
    </row>
    <row r="2153" spans="2:8" ht="17.399999999999999" customHeight="1" x14ac:dyDescent="0.25">
      <c r="B2153" s="11" t="s">
        <v>2841</v>
      </c>
      <c r="C2153" s="11">
        <v>5.0999999999999996</v>
      </c>
      <c r="D2153" s="11">
        <v>8</v>
      </c>
      <c r="E2153" t="s">
        <v>4485</v>
      </c>
      <c r="F2153" t="str">
        <f t="shared" si="33"/>
        <v>UN 3085 / 5.1 / 8 / Oxidizing solid, corrosive, n.o.s. ★</v>
      </c>
      <c r="H2153" t="s">
        <v>3646</v>
      </c>
    </row>
    <row r="2154" spans="2:8" ht="17.399999999999999" customHeight="1" x14ac:dyDescent="0.25">
      <c r="B2154" s="11" t="s">
        <v>2842</v>
      </c>
      <c r="C2154" s="11">
        <v>6.1</v>
      </c>
      <c r="D2154" s="11">
        <v>5.0999999999999996</v>
      </c>
      <c r="E2154" t="s">
        <v>4486</v>
      </c>
      <c r="F2154" t="str">
        <f t="shared" si="33"/>
        <v>UN 3086 / 6.1 / 5.1 / Toxic solid, oxidizing, n.o.s. ★</v>
      </c>
      <c r="H2154" t="s">
        <v>3646</v>
      </c>
    </row>
    <row r="2155" spans="2:8" ht="17.399999999999999" customHeight="1" x14ac:dyDescent="0.25">
      <c r="B2155" s="11" t="s">
        <v>2843</v>
      </c>
      <c r="C2155" s="11">
        <v>5.0999999999999996</v>
      </c>
      <c r="D2155" s="11">
        <v>6.1</v>
      </c>
      <c r="E2155" t="s">
        <v>4487</v>
      </c>
      <c r="F2155" t="str">
        <f t="shared" si="33"/>
        <v>UN 3087 / 5.1 / 6.1 / Oxidizing solid, toxic, n.o.s. ★</v>
      </c>
      <c r="H2155" t="s">
        <v>3646</v>
      </c>
    </row>
    <row r="2156" spans="2:8" ht="17.399999999999999" customHeight="1" x14ac:dyDescent="0.25">
      <c r="B2156" s="11" t="s">
        <v>2844</v>
      </c>
      <c r="C2156" s="11">
        <v>4.2</v>
      </c>
      <c r="D2156" s="11"/>
      <c r="E2156" t="s">
        <v>4488</v>
      </c>
      <c r="F2156" t="str">
        <f t="shared" si="33"/>
        <v>UN 3088 / 4.2 /  / Self-heating solid, organic, n.o.s. ★</v>
      </c>
      <c r="H2156" t="s">
        <v>3646</v>
      </c>
    </row>
    <row r="2157" spans="2:8" ht="17.399999999999999" customHeight="1" x14ac:dyDescent="0.25">
      <c r="B2157" s="11" t="s">
        <v>2845</v>
      </c>
      <c r="C2157" s="11">
        <v>4.0999999999999996</v>
      </c>
      <c r="D2157" s="11"/>
      <c r="E2157" t="s">
        <v>2846</v>
      </c>
      <c r="F2157" t="str">
        <f t="shared" si="33"/>
        <v>UN 3089 / 4.1 /  / Metal powder, flammable, n.o.s.</v>
      </c>
      <c r="H2157" t="s">
        <v>3646</v>
      </c>
    </row>
    <row r="2158" spans="2:8" ht="17.399999999999999" customHeight="1" x14ac:dyDescent="0.25">
      <c r="B2158" s="11" t="s">
        <v>2847</v>
      </c>
      <c r="C2158" s="11">
        <v>9</v>
      </c>
      <c r="D2158" s="11"/>
      <c r="E2158" s="15" t="s">
        <v>3559</v>
      </c>
      <c r="F2158" t="str">
        <f t="shared" si="33"/>
        <v>UN 3090 / 9 /  / Lithium metal batteries PI 968 Section IA</v>
      </c>
      <c r="H2158" t="s">
        <v>3646</v>
      </c>
    </row>
    <row r="2159" spans="2:8" ht="17.399999999999999" customHeight="1" x14ac:dyDescent="0.25">
      <c r="B2159" s="11" t="s">
        <v>2847</v>
      </c>
      <c r="C2159" s="11">
        <v>9</v>
      </c>
      <c r="D2159" s="11"/>
      <c r="E2159" s="15" t="s">
        <v>3560</v>
      </c>
      <c r="F2159" t="str">
        <f t="shared" si="33"/>
        <v>UN 3090 / 9 /  / Lithium metal batteries PI 968 Section IB</v>
      </c>
      <c r="H2159" t="s">
        <v>3646</v>
      </c>
    </row>
    <row r="2160" spans="2:8" ht="17.399999999999999" customHeight="1" x14ac:dyDescent="0.25">
      <c r="B2160" s="11" t="s">
        <v>2848</v>
      </c>
      <c r="C2160" s="11">
        <v>9</v>
      </c>
      <c r="D2160" s="11"/>
      <c r="E2160" s="12" t="s">
        <v>4890</v>
      </c>
      <c r="F2160" t="str">
        <f t="shared" si="33"/>
        <v>UN 3091 / 9 /  / Lithium metal batteries contained in equipment PI 970 Section I</v>
      </c>
      <c r="H2160" t="s">
        <v>3646</v>
      </c>
    </row>
    <row r="2161" spans="2:8" ht="17.399999999999999" customHeight="1" x14ac:dyDescent="0.25">
      <c r="B2161" s="11" t="s">
        <v>2848</v>
      </c>
      <c r="C2161" s="11">
        <v>9</v>
      </c>
      <c r="D2161" s="11"/>
      <c r="E2161" s="12" t="s">
        <v>3561</v>
      </c>
      <c r="F2161" t="str">
        <f t="shared" si="33"/>
        <v>UN 3091 / 9 /  / Lithium metal batteries contained in equipment PI 970 Section II</v>
      </c>
      <c r="H2161" t="s">
        <v>3646</v>
      </c>
    </row>
    <row r="2162" spans="2:8" ht="17.399999999999999" customHeight="1" x14ac:dyDescent="0.25">
      <c r="B2162" s="11" t="s">
        <v>2848</v>
      </c>
      <c r="C2162" s="11">
        <v>9</v>
      </c>
      <c r="D2162" s="11"/>
      <c r="E2162" s="12" t="s">
        <v>4889</v>
      </c>
      <c r="F2162" t="str">
        <f t="shared" si="33"/>
        <v>UN 3091 / 9 /  / Lithium metal batteries packed with equipment PI 969 Section I</v>
      </c>
      <c r="H2162" t="s">
        <v>3646</v>
      </c>
    </row>
    <row r="2163" spans="2:8" ht="17.399999999999999" customHeight="1" x14ac:dyDescent="0.25">
      <c r="B2163" s="11" t="s">
        <v>2848</v>
      </c>
      <c r="C2163" s="11">
        <v>9</v>
      </c>
      <c r="D2163" s="11"/>
      <c r="E2163" s="12" t="s">
        <v>3562</v>
      </c>
      <c r="F2163" t="str">
        <f t="shared" si="33"/>
        <v>UN 3091 / 9 /  / Lithium metal batteries packed with equipment PI 969 Section II</v>
      </c>
      <c r="H2163" t="s">
        <v>3646</v>
      </c>
    </row>
    <row r="2164" spans="2:8" ht="17.399999999999999" customHeight="1" x14ac:dyDescent="0.25">
      <c r="B2164" s="11" t="s">
        <v>2849</v>
      </c>
      <c r="C2164" s="11">
        <v>3</v>
      </c>
      <c r="D2164" s="11"/>
      <c r="E2164" t="s">
        <v>2850</v>
      </c>
      <c r="F2164" t="str">
        <f t="shared" si="33"/>
        <v>UN 3092 / 3 /  / 1-Methoxy-2-propanol</v>
      </c>
      <c r="H2164" t="s">
        <v>3646</v>
      </c>
    </row>
    <row r="2165" spans="2:8" ht="17.399999999999999" customHeight="1" x14ac:dyDescent="0.25">
      <c r="B2165" s="11" t="s">
        <v>2851</v>
      </c>
      <c r="C2165" s="11">
        <v>8</v>
      </c>
      <c r="D2165" s="11">
        <v>5.0999999999999996</v>
      </c>
      <c r="E2165" t="s">
        <v>4489</v>
      </c>
      <c r="F2165" t="str">
        <f t="shared" si="33"/>
        <v>UN 3093 / 8 / 5.1 / Corrosive liquid, oxidizing, n.o.s. ★</v>
      </c>
      <c r="H2165" t="s">
        <v>3646</v>
      </c>
    </row>
    <row r="2166" spans="2:8" ht="17.399999999999999" customHeight="1" x14ac:dyDescent="0.25">
      <c r="B2166" s="11" t="s">
        <v>2852</v>
      </c>
      <c r="C2166" s="11">
        <v>8</v>
      </c>
      <c r="D2166" s="11">
        <v>4.3</v>
      </c>
      <c r="E2166" t="s">
        <v>4490</v>
      </c>
      <c r="F2166" t="str">
        <f t="shared" si="33"/>
        <v>UN 3094 / 8 / 4.3 / Corrosive liquid, water-reactive, n.o.s. ★</v>
      </c>
      <c r="H2166" t="s">
        <v>3646</v>
      </c>
    </row>
    <row r="2167" spans="2:8" ht="17.399999999999999" customHeight="1" x14ac:dyDescent="0.25">
      <c r="B2167" s="11" t="s">
        <v>2853</v>
      </c>
      <c r="C2167" s="11">
        <v>8</v>
      </c>
      <c r="D2167" s="11">
        <v>4.2</v>
      </c>
      <c r="E2167" t="s">
        <v>4491</v>
      </c>
      <c r="F2167" t="str">
        <f t="shared" si="33"/>
        <v>UN 3095 / 8 / 4.2 / Corrosive solid, self-heating, n.o.s. ★</v>
      </c>
      <c r="H2167" t="s">
        <v>3646</v>
      </c>
    </row>
    <row r="2168" spans="2:8" ht="17.399999999999999" customHeight="1" x14ac:dyDescent="0.25">
      <c r="B2168" s="11" t="s">
        <v>2854</v>
      </c>
      <c r="C2168" s="11">
        <v>8</v>
      </c>
      <c r="D2168" s="11">
        <v>4.3</v>
      </c>
      <c r="E2168" t="s">
        <v>4492</v>
      </c>
      <c r="F2168" t="str">
        <f t="shared" si="33"/>
        <v>UN 3096 / 8 / 4.3 / Corrosive solid, water-reactive, n.o.s. ★</v>
      </c>
      <c r="H2168" t="s">
        <v>3646</v>
      </c>
    </row>
    <row r="2169" spans="2:8" ht="17.399999999999999" customHeight="1" x14ac:dyDescent="0.25">
      <c r="B2169" s="11" t="s">
        <v>2855</v>
      </c>
      <c r="C2169" s="11">
        <v>4.0999999999999996</v>
      </c>
      <c r="D2169" s="11">
        <v>6.1</v>
      </c>
      <c r="E2169" t="s">
        <v>4493</v>
      </c>
      <c r="F2169" t="str">
        <f t="shared" si="33"/>
        <v>UN 3097 / 4.1 / 6.1 / Flammable solid, oxidizing, n.o.s. ★</v>
      </c>
      <c r="H2169" t="s">
        <v>3646</v>
      </c>
    </row>
    <row r="2170" spans="2:8" ht="17.399999999999999" customHeight="1" x14ac:dyDescent="0.25">
      <c r="B2170" s="11" t="s">
        <v>2856</v>
      </c>
      <c r="C2170" s="11">
        <v>5.0999999999999996</v>
      </c>
      <c r="D2170" s="11">
        <v>8</v>
      </c>
      <c r="E2170" t="s">
        <v>4494</v>
      </c>
      <c r="F2170" t="str">
        <f t="shared" si="33"/>
        <v>UN 3098 / 5.1 / 8 / Oxidizing liquid, corrosive, n.o.s. ★</v>
      </c>
      <c r="H2170" t="s">
        <v>3646</v>
      </c>
    </row>
    <row r="2171" spans="2:8" ht="17.399999999999999" customHeight="1" x14ac:dyDescent="0.25">
      <c r="B2171" s="11" t="s">
        <v>2857</v>
      </c>
      <c r="C2171" s="11">
        <v>5.0999999999999996</v>
      </c>
      <c r="D2171" s="11">
        <v>6.1</v>
      </c>
      <c r="E2171" t="s">
        <v>4495</v>
      </c>
      <c r="F2171" t="str">
        <f t="shared" si="33"/>
        <v>UN 3099 / 5.1 / 6.1 / Oxidizing liquid, toxic, n.o.s. ★</v>
      </c>
      <c r="H2171" t="s">
        <v>3646</v>
      </c>
    </row>
    <row r="2172" spans="2:8" ht="17.399999999999999" customHeight="1" x14ac:dyDescent="0.25">
      <c r="B2172" s="11" t="s">
        <v>2858</v>
      </c>
      <c r="C2172" s="11">
        <v>5.0999999999999996</v>
      </c>
      <c r="D2172" s="11">
        <v>4.2</v>
      </c>
      <c r="E2172" t="s">
        <v>4496</v>
      </c>
      <c r="F2172" t="str">
        <f t="shared" si="33"/>
        <v>UN 3100 / 5.1 / 4.2 / Oxidizing solid, self-heating, n.o.s. ★</v>
      </c>
      <c r="H2172" t="s">
        <v>3646</v>
      </c>
    </row>
    <row r="2173" spans="2:8" ht="17.399999999999999" customHeight="1" x14ac:dyDescent="0.25">
      <c r="B2173" s="11" t="s">
        <v>2859</v>
      </c>
      <c r="C2173" s="11">
        <v>5.2</v>
      </c>
      <c r="D2173" s="11"/>
      <c r="E2173" t="s">
        <v>4497</v>
      </c>
      <c r="F2173" t="str">
        <f t="shared" si="33"/>
        <v>UN 3103 / 5.2 /  / Organic peroxide type C, liquid ★ †</v>
      </c>
      <c r="H2173" t="s">
        <v>3646</v>
      </c>
    </row>
    <row r="2174" spans="2:8" ht="17.399999999999999" customHeight="1" x14ac:dyDescent="0.25">
      <c r="B2174" s="11" t="s">
        <v>2860</v>
      </c>
      <c r="C2174" s="11">
        <v>5.2</v>
      </c>
      <c r="D2174" s="11"/>
      <c r="E2174" t="s">
        <v>4498</v>
      </c>
      <c r="F2174" t="str">
        <f t="shared" si="33"/>
        <v>UN 3104 / 5.2 /  / Organic peroxide type C, solid ★ †</v>
      </c>
      <c r="H2174" t="s">
        <v>3646</v>
      </c>
    </row>
    <row r="2175" spans="2:8" ht="17.399999999999999" customHeight="1" x14ac:dyDescent="0.25">
      <c r="B2175" s="11" t="s">
        <v>2861</v>
      </c>
      <c r="C2175" s="11">
        <v>5.2</v>
      </c>
      <c r="D2175" s="11"/>
      <c r="E2175" t="s">
        <v>4499</v>
      </c>
      <c r="F2175" t="str">
        <f t="shared" si="33"/>
        <v>UN 3105 / 5.2 /  / Organic peroxide type D, liquid ★ †</v>
      </c>
      <c r="H2175" t="s">
        <v>3646</v>
      </c>
    </row>
    <row r="2176" spans="2:8" ht="17.399999999999999" customHeight="1" x14ac:dyDescent="0.25">
      <c r="B2176" s="11" t="s">
        <v>2862</v>
      </c>
      <c r="C2176" s="11">
        <v>5.2</v>
      </c>
      <c r="D2176" s="11"/>
      <c r="E2176" t="s">
        <v>4500</v>
      </c>
      <c r="F2176" t="str">
        <f t="shared" si="33"/>
        <v>UN 3106 / 5.2 /  / Organic peroxide type D, solid ★ †</v>
      </c>
      <c r="H2176" t="s">
        <v>3646</v>
      </c>
    </row>
    <row r="2177" spans="2:8" ht="17.399999999999999" customHeight="1" x14ac:dyDescent="0.25">
      <c r="B2177" s="11" t="s">
        <v>2863</v>
      </c>
      <c r="C2177" s="11">
        <v>5.2</v>
      </c>
      <c r="D2177" s="11"/>
      <c r="E2177" t="s">
        <v>4501</v>
      </c>
      <c r="F2177" t="str">
        <f t="shared" si="33"/>
        <v>UN 3107 / 5.2 /  / Organic peroxide type E, liquid ★ †</v>
      </c>
      <c r="H2177" t="s">
        <v>3646</v>
      </c>
    </row>
    <row r="2178" spans="2:8" ht="17.399999999999999" customHeight="1" x14ac:dyDescent="0.25">
      <c r="B2178" s="11" t="s">
        <v>2864</v>
      </c>
      <c r="C2178" s="11">
        <v>5.2</v>
      </c>
      <c r="D2178" s="11"/>
      <c r="E2178" t="s">
        <v>4502</v>
      </c>
      <c r="F2178" t="str">
        <f t="shared" si="33"/>
        <v>UN 3108 / 5.2 /  / Organic peroxide type E, solid ★ †</v>
      </c>
      <c r="H2178" t="s">
        <v>3646</v>
      </c>
    </row>
    <row r="2179" spans="2:8" ht="17.399999999999999" customHeight="1" x14ac:dyDescent="0.25">
      <c r="B2179" s="11" t="s">
        <v>2865</v>
      </c>
      <c r="C2179" s="11">
        <v>5.2</v>
      </c>
      <c r="D2179" s="11"/>
      <c r="E2179" t="s">
        <v>4503</v>
      </c>
      <c r="F2179" t="str">
        <f t="shared" ref="F2179:F2242" si="34">_xlfn.TEXTJOIN(" / ",FALSE,B2179:E2179)</f>
        <v>UN 3109 / 5.2 /  / Organic peroxide type F, liquid ★ †</v>
      </c>
      <c r="H2179" t="s">
        <v>3646</v>
      </c>
    </row>
    <row r="2180" spans="2:8" ht="17.399999999999999" customHeight="1" x14ac:dyDescent="0.25">
      <c r="B2180" s="11" t="s">
        <v>2866</v>
      </c>
      <c r="C2180" s="11">
        <v>5.2</v>
      </c>
      <c r="D2180" s="11"/>
      <c r="E2180" t="s">
        <v>4504</v>
      </c>
      <c r="F2180" t="str">
        <f t="shared" si="34"/>
        <v>UN 3110 / 5.2 /  / Organic peroxide type F, solid ★ †</v>
      </c>
      <c r="H2180" t="s">
        <v>3646</v>
      </c>
    </row>
    <row r="2181" spans="2:8" ht="17.399999999999999" customHeight="1" x14ac:dyDescent="0.25">
      <c r="B2181" s="11" t="s">
        <v>2867</v>
      </c>
      <c r="C2181" s="11">
        <v>5.2</v>
      </c>
      <c r="D2181" s="11"/>
      <c r="E2181" t="s">
        <v>4505</v>
      </c>
      <c r="F2181" t="str">
        <f t="shared" si="34"/>
        <v>UN 3113 / 5.2 /  / Organic peroxide type C, liquid, temperature controlled ★ †</v>
      </c>
      <c r="H2181" t="s">
        <v>3646</v>
      </c>
    </row>
    <row r="2182" spans="2:8" ht="17.399999999999999" customHeight="1" x14ac:dyDescent="0.25">
      <c r="B2182" s="11" t="s">
        <v>2868</v>
      </c>
      <c r="C2182" s="11">
        <v>5.2</v>
      </c>
      <c r="D2182" s="11"/>
      <c r="E2182" t="s">
        <v>4506</v>
      </c>
      <c r="F2182" t="str">
        <f t="shared" si="34"/>
        <v>UN 3114 / 5.2 /  / Organic peroxide type C, solid, temperature controlled ★ †</v>
      </c>
      <c r="H2182" t="s">
        <v>3646</v>
      </c>
    </row>
    <row r="2183" spans="2:8" ht="17.399999999999999" customHeight="1" x14ac:dyDescent="0.25">
      <c r="B2183" s="11" t="s">
        <v>2869</v>
      </c>
      <c r="C2183" s="11">
        <v>5.2</v>
      </c>
      <c r="D2183" s="11"/>
      <c r="E2183" t="s">
        <v>4507</v>
      </c>
      <c r="F2183" t="str">
        <f t="shared" si="34"/>
        <v>UN 3115 / 5.2 /  / Organic peroxide type D, liquid, temperature controlled ★ †</v>
      </c>
      <c r="H2183" t="s">
        <v>3646</v>
      </c>
    </row>
    <row r="2184" spans="2:8" ht="17.399999999999999" customHeight="1" x14ac:dyDescent="0.25">
      <c r="B2184" s="11" t="s">
        <v>2870</v>
      </c>
      <c r="C2184" s="11">
        <v>5.2</v>
      </c>
      <c r="D2184" s="11"/>
      <c r="E2184" t="s">
        <v>4508</v>
      </c>
      <c r="F2184" t="str">
        <f t="shared" si="34"/>
        <v>UN 3116 / 5.2 /  / Organic peroxide type D, solid, temperature controlled ★ †</v>
      </c>
      <c r="H2184" t="s">
        <v>3646</v>
      </c>
    </row>
    <row r="2185" spans="2:8" ht="17.399999999999999" customHeight="1" x14ac:dyDescent="0.25">
      <c r="B2185" s="11" t="s">
        <v>2871</v>
      </c>
      <c r="C2185" s="11">
        <v>5.2</v>
      </c>
      <c r="D2185" s="11"/>
      <c r="E2185" t="s">
        <v>4509</v>
      </c>
      <c r="F2185" t="str">
        <f t="shared" si="34"/>
        <v>UN 3117 / 5.2 /  / Organic peroxide type E, liquid, temperature controlled ★ †</v>
      </c>
      <c r="H2185" t="s">
        <v>3646</v>
      </c>
    </row>
    <row r="2186" spans="2:8" ht="17.399999999999999" customHeight="1" x14ac:dyDescent="0.25">
      <c r="B2186" s="11" t="s">
        <v>2872</v>
      </c>
      <c r="C2186" s="11">
        <v>5.2</v>
      </c>
      <c r="D2186" s="11"/>
      <c r="E2186" t="s">
        <v>4510</v>
      </c>
      <c r="F2186" t="str">
        <f t="shared" si="34"/>
        <v>UN 3118 / 5.2 /  / Organic peroxide type E, solid, temperature controlled ★ †</v>
      </c>
      <c r="H2186" t="s">
        <v>3646</v>
      </c>
    </row>
    <row r="2187" spans="2:8" ht="17.399999999999999" customHeight="1" x14ac:dyDescent="0.25">
      <c r="B2187" s="11" t="s">
        <v>2873</v>
      </c>
      <c r="C2187" s="11">
        <v>5.2</v>
      </c>
      <c r="D2187" s="11"/>
      <c r="E2187" t="s">
        <v>4511</v>
      </c>
      <c r="F2187" t="str">
        <f t="shared" si="34"/>
        <v>UN 3119 / 5.2 /  / Organic peroxide type F, liquid, temperature controlled ★ †</v>
      </c>
      <c r="H2187" t="s">
        <v>3646</v>
      </c>
    </row>
    <row r="2188" spans="2:8" ht="17.399999999999999" customHeight="1" x14ac:dyDescent="0.25">
      <c r="B2188" s="11" t="s">
        <v>2874</v>
      </c>
      <c r="C2188" s="11">
        <v>5.2</v>
      </c>
      <c r="D2188" s="11"/>
      <c r="E2188" t="s">
        <v>4512</v>
      </c>
      <c r="F2188" t="str">
        <f t="shared" si="34"/>
        <v>UN 3120 / 5.2 /  / Organic peroxide type F, solid, temperature controlled ★ †</v>
      </c>
      <c r="H2188" t="s">
        <v>3646</v>
      </c>
    </row>
    <row r="2189" spans="2:8" ht="17.399999999999999" customHeight="1" x14ac:dyDescent="0.25">
      <c r="B2189" s="11" t="s">
        <v>2875</v>
      </c>
      <c r="C2189" s="11">
        <v>5.0999999999999996</v>
      </c>
      <c r="D2189" s="11">
        <v>4.3</v>
      </c>
      <c r="E2189" t="s">
        <v>4513</v>
      </c>
      <c r="F2189" t="str">
        <f t="shared" si="34"/>
        <v>UN 3121 / 5.1 / 4.3 / Oxidizing solid, water-reactive, n.o.s. ★</v>
      </c>
      <c r="H2189" t="s">
        <v>3646</v>
      </c>
    </row>
    <row r="2190" spans="2:8" ht="17.399999999999999" customHeight="1" x14ac:dyDescent="0.25">
      <c r="B2190" s="11" t="s">
        <v>2876</v>
      </c>
      <c r="C2190" s="11">
        <v>6.1</v>
      </c>
      <c r="D2190" s="11">
        <v>5.0999999999999996</v>
      </c>
      <c r="E2190" t="s">
        <v>4514</v>
      </c>
      <c r="F2190" t="str">
        <f t="shared" si="34"/>
        <v>UN 3122 / 6.1 / 5.1 / Toxic liquid, oxidizing, n.o.s. ★</v>
      </c>
      <c r="H2190" t="s">
        <v>3646</v>
      </c>
    </row>
    <row r="2191" spans="2:8" ht="17.399999999999999" customHeight="1" x14ac:dyDescent="0.25">
      <c r="B2191" s="11" t="s">
        <v>2877</v>
      </c>
      <c r="C2191" s="11">
        <v>6.1</v>
      </c>
      <c r="D2191" s="11">
        <v>4.3</v>
      </c>
      <c r="E2191" t="s">
        <v>4515</v>
      </c>
      <c r="F2191" t="str">
        <f t="shared" si="34"/>
        <v>UN 3123 / 6.1 / 4.3 / Toxic liquid, water-reactive, n.o.s. ★</v>
      </c>
      <c r="H2191" t="s">
        <v>3646</v>
      </c>
    </row>
    <row r="2192" spans="2:8" ht="17.399999999999999" customHeight="1" x14ac:dyDescent="0.25">
      <c r="B2192" s="11" t="s">
        <v>2878</v>
      </c>
      <c r="C2192" s="11">
        <v>6.1</v>
      </c>
      <c r="D2192" s="11">
        <v>4.2</v>
      </c>
      <c r="E2192" t="s">
        <v>4516</v>
      </c>
      <c r="F2192" t="str">
        <f t="shared" si="34"/>
        <v>UN 3124 / 6.1 / 4.2 / Toxic solid, self-heating, n.o.s. ★</v>
      </c>
      <c r="H2192" t="s">
        <v>3646</v>
      </c>
    </row>
    <row r="2193" spans="2:8" ht="17.399999999999999" customHeight="1" x14ac:dyDescent="0.25">
      <c r="B2193" s="11" t="s">
        <v>2879</v>
      </c>
      <c r="C2193" s="11">
        <v>6.1</v>
      </c>
      <c r="D2193" s="11">
        <v>4.3</v>
      </c>
      <c r="E2193" t="s">
        <v>4517</v>
      </c>
      <c r="F2193" t="str">
        <f t="shared" si="34"/>
        <v>UN 3125 / 6.1 / 4.3 / Toxic solid, water-reactive, n.o.s. ★</v>
      </c>
      <c r="H2193" t="s">
        <v>3646</v>
      </c>
    </row>
    <row r="2194" spans="2:8" ht="17.399999999999999" customHeight="1" x14ac:dyDescent="0.25">
      <c r="B2194" s="11" t="s">
        <v>2880</v>
      </c>
      <c r="C2194" s="11">
        <v>4.2</v>
      </c>
      <c r="D2194" s="11">
        <v>8</v>
      </c>
      <c r="E2194" t="s">
        <v>4518</v>
      </c>
      <c r="F2194" t="str">
        <f t="shared" si="34"/>
        <v>UN 3126 / 4.2 / 8 / Self-heating solid, corrosive, organic, n.o.s. ★</v>
      </c>
      <c r="H2194" t="s">
        <v>3646</v>
      </c>
    </row>
    <row r="2195" spans="2:8" ht="17.399999999999999" customHeight="1" x14ac:dyDescent="0.25">
      <c r="B2195" s="11" t="s">
        <v>2881</v>
      </c>
      <c r="C2195" s="11">
        <v>4.2</v>
      </c>
      <c r="D2195" s="11">
        <v>5.0999999999999996</v>
      </c>
      <c r="E2195" t="s">
        <v>4519</v>
      </c>
      <c r="F2195" t="str">
        <f t="shared" si="34"/>
        <v>UN 3127 / 4.2 / 5.1 / Self-heating solid, oxidizing, n.o.s. ★</v>
      </c>
      <c r="H2195" t="s">
        <v>3646</v>
      </c>
    </row>
    <row r="2196" spans="2:8" ht="17.399999999999999" customHeight="1" x14ac:dyDescent="0.25">
      <c r="B2196" s="11" t="s">
        <v>2882</v>
      </c>
      <c r="C2196" s="11">
        <v>4.2</v>
      </c>
      <c r="D2196" s="11">
        <v>6.1</v>
      </c>
      <c r="E2196" t="s">
        <v>4520</v>
      </c>
      <c r="F2196" t="str">
        <f t="shared" si="34"/>
        <v>UN 3128 / 4.2 / 6.1 / Self-heating solid, toxic, organic, n.o.s. ★</v>
      </c>
      <c r="H2196" t="s">
        <v>3646</v>
      </c>
    </row>
    <row r="2197" spans="2:8" ht="17.399999999999999" customHeight="1" x14ac:dyDescent="0.25">
      <c r="B2197" s="11" t="s">
        <v>2883</v>
      </c>
      <c r="C2197" s="11">
        <v>4.3</v>
      </c>
      <c r="D2197" s="11">
        <v>8</v>
      </c>
      <c r="E2197" t="s">
        <v>4521</v>
      </c>
      <c r="F2197" t="str">
        <f t="shared" si="34"/>
        <v>UN 3129 / 4.3 / 8 / Water-reactive liquid, corrosive, n.o.s. ★</v>
      </c>
      <c r="H2197" t="s">
        <v>3646</v>
      </c>
    </row>
    <row r="2198" spans="2:8" ht="17.399999999999999" customHeight="1" x14ac:dyDescent="0.25">
      <c r="B2198" s="11" t="s">
        <v>2884</v>
      </c>
      <c r="C2198" s="11">
        <v>4.3</v>
      </c>
      <c r="D2198" s="11"/>
      <c r="E2198" t="s">
        <v>4522</v>
      </c>
      <c r="F2198" t="str">
        <f t="shared" si="34"/>
        <v>UN 3130 / 4.3 /  / Water-reactive liquid, toxic, n.o.s. ★</v>
      </c>
      <c r="H2198" t="s">
        <v>3646</v>
      </c>
    </row>
    <row r="2199" spans="2:8" ht="17.399999999999999" customHeight="1" x14ac:dyDescent="0.25">
      <c r="B2199" s="11" t="s">
        <v>2885</v>
      </c>
      <c r="C2199" s="11">
        <v>4.3</v>
      </c>
      <c r="D2199" s="11">
        <v>8</v>
      </c>
      <c r="E2199" t="s">
        <v>4523</v>
      </c>
      <c r="F2199" t="str">
        <f t="shared" si="34"/>
        <v>UN 3131 / 4.3 / 8 / Water-reactive solid, corrosive, n.o.s. ★</v>
      </c>
      <c r="H2199" t="s">
        <v>3646</v>
      </c>
    </row>
    <row r="2200" spans="2:8" ht="17.399999999999999" customHeight="1" x14ac:dyDescent="0.25">
      <c r="B2200" s="11" t="s">
        <v>2886</v>
      </c>
      <c r="C2200" s="11">
        <v>4.3</v>
      </c>
      <c r="D2200" s="11">
        <v>4.0999999999999996</v>
      </c>
      <c r="E2200" t="s">
        <v>4524</v>
      </c>
      <c r="F2200" t="str">
        <f t="shared" si="34"/>
        <v>UN 3132 / 4.3 / 4.1 / Water-reactive solid, flammable, n.o.s. ★</v>
      </c>
      <c r="H2200" t="s">
        <v>3646</v>
      </c>
    </row>
    <row r="2201" spans="2:8" ht="17.399999999999999" customHeight="1" x14ac:dyDescent="0.25">
      <c r="B2201" s="11" t="s">
        <v>2887</v>
      </c>
      <c r="C2201" s="11">
        <v>4.3</v>
      </c>
      <c r="D2201" s="11">
        <v>5.0999999999999996</v>
      </c>
      <c r="E2201" t="s">
        <v>4525</v>
      </c>
      <c r="F2201" t="str">
        <f t="shared" si="34"/>
        <v>UN 3133 / 4.3 / 5.1 / Water-reactive solid, oxidizing, n.o.s. ★</v>
      </c>
      <c r="H2201" t="s">
        <v>3646</v>
      </c>
    </row>
    <row r="2202" spans="2:8" ht="17.399999999999999" customHeight="1" x14ac:dyDescent="0.25">
      <c r="B2202" s="11" t="s">
        <v>2888</v>
      </c>
      <c r="C2202" s="11">
        <v>4.3</v>
      </c>
      <c r="D2202" s="11">
        <v>6.1</v>
      </c>
      <c r="E2202" t="s">
        <v>4526</v>
      </c>
      <c r="F2202" t="str">
        <f t="shared" si="34"/>
        <v>UN 3134 / 4.3 / 6.1 / Water-reactive solid, toxic, n.o.s. ★</v>
      </c>
      <c r="H2202" t="s">
        <v>3646</v>
      </c>
    </row>
    <row r="2203" spans="2:8" ht="17.399999999999999" customHeight="1" x14ac:dyDescent="0.25">
      <c r="B2203" s="11" t="s">
        <v>2889</v>
      </c>
      <c r="C2203" s="11">
        <v>4.3</v>
      </c>
      <c r="D2203" s="11">
        <v>4.2</v>
      </c>
      <c r="E2203" t="s">
        <v>4527</v>
      </c>
      <c r="F2203" t="str">
        <f t="shared" si="34"/>
        <v>UN 3135 / 4.3 / 4.2 / Water-reactive solid, self-heating, n.o.s. ★</v>
      </c>
      <c r="H2203" t="s">
        <v>3646</v>
      </c>
    </row>
    <row r="2204" spans="2:8" ht="17.399999999999999" customHeight="1" x14ac:dyDescent="0.25">
      <c r="B2204" s="11" t="s">
        <v>2890</v>
      </c>
      <c r="C2204" s="11">
        <v>2.2000000000000002</v>
      </c>
      <c r="D2204" s="11"/>
      <c r="E2204" t="s">
        <v>2891</v>
      </c>
      <c r="F2204" t="str">
        <f t="shared" si="34"/>
        <v>UN 3136 / 2.2 /  / Trifluoromethane, refrigerated liquid</v>
      </c>
      <c r="H2204" t="s">
        <v>3646</v>
      </c>
    </row>
    <row r="2205" spans="2:8" ht="17.399999999999999" customHeight="1" x14ac:dyDescent="0.25">
      <c r="B2205" s="11" t="s">
        <v>2892</v>
      </c>
      <c r="C2205" s="11">
        <v>5.0999999999999996</v>
      </c>
      <c r="D2205" s="11">
        <v>4.0999999999999996</v>
      </c>
      <c r="E2205" t="s">
        <v>4528</v>
      </c>
      <c r="F2205" t="str">
        <f t="shared" si="34"/>
        <v>UN 3137 / 5.1 / 4.1 / Oxidizing solid, flammable, n.o.s. ★</v>
      </c>
      <c r="H2205" t="s">
        <v>3646</v>
      </c>
    </row>
    <row r="2206" spans="2:8" ht="17.399999999999999" customHeight="1" x14ac:dyDescent="0.25">
      <c r="B2206" s="11" t="s">
        <v>2893</v>
      </c>
      <c r="C2206" s="11">
        <v>2.1</v>
      </c>
      <c r="D2206" s="11"/>
      <c r="E2206" t="s">
        <v>4529</v>
      </c>
      <c r="F2206" t="str">
        <f t="shared" si="34"/>
        <v>UN 3138 / 2.1 /  / Ethylene, acetylene and propylene mixture, refrigerated liquid containing at least 71.5% ethylene with not more than 22.5% acetylene and not more than 6% propylene</v>
      </c>
      <c r="H2206" t="s">
        <v>3646</v>
      </c>
    </row>
    <row r="2207" spans="2:8" ht="17.399999999999999" customHeight="1" x14ac:dyDescent="0.25">
      <c r="B2207" s="11" t="s">
        <v>2894</v>
      </c>
      <c r="C2207" s="11">
        <v>5.0999999999999996</v>
      </c>
      <c r="D2207" s="11"/>
      <c r="E2207" t="s">
        <v>4530</v>
      </c>
      <c r="F2207" t="str">
        <f t="shared" si="34"/>
        <v>UN 3139 / 5.1 /  / Oxidizing liquid, n.o.s. ★</v>
      </c>
      <c r="H2207" t="s">
        <v>3646</v>
      </c>
    </row>
    <row r="2208" spans="2:8" ht="17.399999999999999" customHeight="1" x14ac:dyDescent="0.25">
      <c r="B2208" s="11" t="s">
        <v>2895</v>
      </c>
      <c r="C2208" s="11">
        <v>6.1</v>
      </c>
      <c r="D2208" s="11"/>
      <c r="E2208" t="s">
        <v>4531</v>
      </c>
      <c r="F2208" t="str">
        <f t="shared" si="34"/>
        <v>UN 3140 / 6.1 /  / Alkaloid salts, liquid, n.o.s. ★</v>
      </c>
      <c r="H2208" t="s">
        <v>3646</v>
      </c>
    </row>
    <row r="2209" spans="2:8" ht="17.399999999999999" customHeight="1" x14ac:dyDescent="0.25">
      <c r="B2209" s="11" t="s">
        <v>2895</v>
      </c>
      <c r="C2209" s="11">
        <v>6.1</v>
      </c>
      <c r="D2209" s="11"/>
      <c r="E2209" t="s">
        <v>4532</v>
      </c>
      <c r="F2209" t="str">
        <f t="shared" si="34"/>
        <v>UN 3140 / 6.1 /  / Alkaloids, liquid, n.o.s. ★</v>
      </c>
      <c r="H2209" t="s">
        <v>3646</v>
      </c>
    </row>
    <row r="2210" spans="2:8" ht="17.399999999999999" customHeight="1" x14ac:dyDescent="0.25">
      <c r="B2210" s="11" t="s">
        <v>2896</v>
      </c>
      <c r="C2210" s="11">
        <v>6.1</v>
      </c>
      <c r="D2210" s="11"/>
      <c r="E2210" t="s">
        <v>4533</v>
      </c>
      <c r="F2210" t="str">
        <f t="shared" si="34"/>
        <v>UN 3141 / 6.1 /  / Antimony compound, inorganic, liquid, n.o.s. ★</v>
      </c>
      <c r="H2210" t="s">
        <v>3646</v>
      </c>
    </row>
    <row r="2211" spans="2:8" ht="17.399999999999999" customHeight="1" x14ac:dyDescent="0.25">
      <c r="B2211" s="11" t="s">
        <v>2897</v>
      </c>
      <c r="C2211" s="11">
        <v>6.1</v>
      </c>
      <c r="D2211" s="11"/>
      <c r="E2211" t="s">
        <v>4534</v>
      </c>
      <c r="F2211" t="str">
        <f t="shared" si="34"/>
        <v>UN 3142 / 6.1 /  / Disinfectant, liquid, toxic, n.o.s. ★</v>
      </c>
      <c r="H2211" t="s">
        <v>3646</v>
      </c>
    </row>
    <row r="2212" spans="2:8" ht="17.399999999999999" customHeight="1" x14ac:dyDescent="0.25">
      <c r="B2212" s="11" t="s">
        <v>2898</v>
      </c>
      <c r="C2212" s="11">
        <v>6.1</v>
      </c>
      <c r="D2212" s="11"/>
      <c r="E2212" t="s">
        <v>4535</v>
      </c>
      <c r="F2212" t="str">
        <f t="shared" si="34"/>
        <v>UN 3143 / 6.1 /  / Dye intermediate, solid, toxic, n.o.s. ★ †</v>
      </c>
      <c r="H2212" t="s">
        <v>3646</v>
      </c>
    </row>
    <row r="2213" spans="2:8" ht="17.399999999999999" customHeight="1" x14ac:dyDescent="0.25">
      <c r="B2213" s="11" t="s">
        <v>2898</v>
      </c>
      <c r="C2213" s="11">
        <v>6.1</v>
      </c>
      <c r="D2213" s="11"/>
      <c r="E2213" t="s">
        <v>4536</v>
      </c>
      <c r="F2213" t="str">
        <f t="shared" si="34"/>
        <v>UN 3143 / 6.1 /  / Dye, solid, toxic, n.o.s. ★ †</v>
      </c>
      <c r="H2213" t="s">
        <v>3646</v>
      </c>
    </row>
    <row r="2214" spans="2:8" ht="17.399999999999999" customHeight="1" x14ac:dyDescent="0.25">
      <c r="B2214" s="11" t="s">
        <v>2899</v>
      </c>
      <c r="C2214" s="11">
        <v>6.1</v>
      </c>
      <c r="D2214" s="11"/>
      <c r="E2214" t="s">
        <v>4537</v>
      </c>
      <c r="F2214" t="str">
        <f t="shared" si="34"/>
        <v>UN 3144 / 6.1 /  / Nicotine compound, liquid, n.o.s. ★</v>
      </c>
      <c r="H2214" t="s">
        <v>3646</v>
      </c>
    </row>
    <row r="2215" spans="2:8" ht="17.399999999999999" customHeight="1" x14ac:dyDescent="0.25">
      <c r="B2215" s="11" t="s">
        <v>2899</v>
      </c>
      <c r="C2215" s="11">
        <v>6.1</v>
      </c>
      <c r="D2215" s="11"/>
      <c r="E2215" t="s">
        <v>4538</v>
      </c>
      <c r="F2215" t="str">
        <f t="shared" si="34"/>
        <v>UN 3144 / 6.1 /  / Nicotine preparation, liquid, n.o.s. ★</v>
      </c>
      <c r="H2215" t="s">
        <v>3646</v>
      </c>
    </row>
    <row r="2216" spans="2:8" ht="17.399999999999999" customHeight="1" x14ac:dyDescent="0.25">
      <c r="B2216" s="11" t="s">
        <v>2900</v>
      </c>
      <c r="C2216" s="11">
        <v>8</v>
      </c>
      <c r="D2216" s="11"/>
      <c r="E2216" t="s">
        <v>4539</v>
      </c>
      <c r="F2216" t="str">
        <f t="shared" si="34"/>
        <v>UN 3145 / 8 /  / Alkylphenols, liquid, n.o.s. (including C2 - C12 homologues)</v>
      </c>
      <c r="H2216" t="s">
        <v>3646</v>
      </c>
    </row>
    <row r="2217" spans="2:8" ht="17.399999999999999" customHeight="1" x14ac:dyDescent="0.25">
      <c r="B2217" s="11" t="s">
        <v>2901</v>
      </c>
      <c r="C2217" s="11">
        <v>6.1</v>
      </c>
      <c r="D2217" s="11"/>
      <c r="E2217" t="s">
        <v>4540</v>
      </c>
      <c r="F2217" t="str">
        <f t="shared" si="34"/>
        <v>UN 3146 / 6.1 /  / Organotin compound, solid, n.o.s. ★</v>
      </c>
      <c r="H2217" t="s">
        <v>3646</v>
      </c>
    </row>
    <row r="2218" spans="2:8" ht="17.399999999999999" customHeight="1" x14ac:dyDescent="0.25">
      <c r="B2218" s="11" t="s">
        <v>2902</v>
      </c>
      <c r="C2218" s="11">
        <v>8</v>
      </c>
      <c r="D2218" s="11"/>
      <c r="E2218" t="s">
        <v>4541</v>
      </c>
      <c r="F2218" t="str">
        <f t="shared" si="34"/>
        <v>UN 3147 / 8 /  / Dye intermediate, solid, corrosive, n.o.s. ★ †</v>
      </c>
      <c r="H2218" t="s">
        <v>3646</v>
      </c>
    </row>
    <row r="2219" spans="2:8" ht="17.399999999999999" customHeight="1" x14ac:dyDescent="0.25">
      <c r="B2219" s="11" t="s">
        <v>2902</v>
      </c>
      <c r="C2219" s="11">
        <v>8</v>
      </c>
      <c r="D2219" s="11"/>
      <c r="E2219" t="s">
        <v>4542</v>
      </c>
      <c r="F2219" t="str">
        <f t="shared" si="34"/>
        <v>UN 3147 / 8 /  / Dye, solid, corrosive, n.o.s. ★ †</v>
      </c>
      <c r="H2219" t="s">
        <v>3646</v>
      </c>
    </row>
    <row r="2220" spans="2:8" ht="17.399999999999999" customHeight="1" x14ac:dyDescent="0.25">
      <c r="B2220" s="11" t="s">
        <v>2903</v>
      </c>
      <c r="C2220" s="11">
        <v>4.3</v>
      </c>
      <c r="D2220" s="11">
        <v>6.1</v>
      </c>
      <c r="E2220" t="s">
        <v>4543</v>
      </c>
      <c r="F2220" t="str">
        <f t="shared" si="34"/>
        <v>UN 3148 / 4.3 / 6.1 / Water-reactive liquid, n.o.s. ★</v>
      </c>
      <c r="H2220" t="s">
        <v>3646</v>
      </c>
    </row>
    <row r="2221" spans="2:8" ht="17.399999999999999" customHeight="1" x14ac:dyDescent="0.25">
      <c r="B2221" s="11" t="s">
        <v>2904</v>
      </c>
      <c r="C2221" s="11">
        <v>5.0999999999999996</v>
      </c>
      <c r="D2221" s="11">
        <v>8</v>
      </c>
      <c r="E2221" t="s">
        <v>4544</v>
      </c>
      <c r="F2221" t="str">
        <f t="shared" si="34"/>
        <v>UN 3149 / 5.1 / 8 / Hydrogen peroxide and peroxyacetic acid mixture stabilized with acid(s), water and not more than 5% peroxyacetic acid</v>
      </c>
      <c r="H2221" t="s">
        <v>3646</v>
      </c>
    </row>
    <row r="2222" spans="2:8" ht="17.399999999999999" customHeight="1" x14ac:dyDescent="0.25">
      <c r="B2222" s="11" t="s">
        <v>2905</v>
      </c>
      <c r="C2222" s="11">
        <v>2.1</v>
      </c>
      <c r="D2222" s="11"/>
      <c r="E2222" t="s">
        <v>4545</v>
      </c>
      <c r="F2222" t="str">
        <f t="shared" si="34"/>
        <v>UN 3150 / 2.1 /  / Devices, small, hydrocarbon gas powered with release device</v>
      </c>
      <c r="H2222" t="s">
        <v>3646</v>
      </c>
    </row>
    <row r="2223" spans="2:8" ht="17.399999999999999" customHeight="1" x14ac:dyDescent="0.25">
      <c r="B2223" s="11" t="s">
        <v>2905</v>
      </c>
      <c r="C2223" s="11">
        <v>2.1</v>
      </c>
      <c r="D2223" s="11"/>
      <c r="E2223" t="s">
        <v>3179</v>
      </c>
      <c r="F2223" t="str">
        <f t="shared" si="34"/>
        <v>UN 3150 / 2.1 /  / Hydrocarbon gas refills for small devices with release device</v>
      </c>
      <c r="H2223" t="s">
        <v>3646</v>
      </c>
    </row>
    <row r="2224" spans="2:8" ht="17.399999999999999" customHeight="1" x14ac:dyDescent="0.25">
      <c r="B2224" s="11" t="s">
        <v>2906</v>
      </c>
      <c r="C2224" s="11">
        <v>9</v>
      </c>
      <c r="D2224" s="11"/>
      <c r="E2224" t="s">
        <v>3183</v>
      </c>
      <c r="F2224" t="str">
        <f t="shared" si="34"/>
        <v>UN 3151 / 9 /  / Halogenated monomethyldiphenylmethanes, liquid</v>
      </c>
      <c r="H2224" t="s">
        <v>3646</v>
      </c>
    </row>
    <row r="2225" spans="2:8" ht="17.399999999999999" customHeight="1" x14ac:dyDescent="0.25">
      <c r="B2225" s="11" t="s">
        <v>2906</v>
      </c>
      <c r="C2225" s="11">
        <v>9</v>
      </c>
      <c r="D2225" s="11"/>
      <c r="E2225" t="s">
        <v>3180</v>
      </c>
      <c r="F2225" t="str">
        <f t="shared" si="34"/>
        <v>UN 3151 / 9 /  / Polyhalogenated biphenyls, liquid</v>
      </c>
      <c r="H2225" t="s">
        <v>3646</v>
      </c>
    </row>
    <row r="2226" spans="2:8" ht="17.399999999999999" customHeight="1" x14ac:dyDescent="0.25">
      <c r="B2226" s="11" t="s">
        <v>2906</v>
      </c>
      <c r="C2226" s="11">
        <v>9</v>
      </c>
      <c r="D2226" s="11"/>
      <c r="E2226" t="s">
        <v>3181</v>
      </c>
      <c r="F2226" t="str">
        <f t="shared" si="34"/>
        <v>UN 3151 / 9 /  / Polyhalogenated terphenyls, liquid</v>
      </c>
      <c r="H2226" t="s">
        <v>3646</v>
      </c>
    </row>
    <row r="2227" spans="2:8" ht="17.399999999999999" customHeight="1" x14ac:dyDescent="0.25">
      <c r="B2227" s="11" t="s">
        <v>2907</v>
      </c>
      <c r="C2227" s="11">
        <v>9</v>
      </c>
      <c r="D2227" s="11"/>
      <c r="E2227" t="s">
        <v>3182</v>
      </c>
      <c r="F2227" t="str">
        <f t="shared" si="34"/>
        <v>UN 3152 / 9 /  / Halogenated monomethyldiphenylmethanes, solid</v>
      </c>
      <c r="H2227" t="s">
        <v>3646</v>
      </c>
    </row>
    <row r="2228" spans="2:8" ht="17.399999999999999" customHeight="1" x14ac:dyDescent="0.25">
      <c r="B2228" s="11" t="s">
        <v>2907</v>
      </c>
      <c r="C2228" s="11">
        <v>9</v>
      </c>
      <c r="D2228" s="11"/>
      <c r="E2228" t="s">
        <v>3184</v>
      </c>
      <c r="F2228" t="str">
        <f t="shared" si="34"/>
        <v>UN 3152 / 9 /  / Polyhalogenated biphenyls, solid</v>
      </c>
      <c r="H2228" t="s">
        <v>3646</v>
      </c>
    </row>
    <row r="2229" spans="2:8" ht="17.399999999999999" customHeight="1" x14ac:dyDescent="0.25">
      <c r="B2229" s="11" t="s">
        <v>2907</v>
      </c>
      <c r="C2229" s="11">
        <v>9</v>
      </c>
      <c r="D2229" s="11"/>
      <c r="E2229" t="s">
        <v>3185</v>
      </c>
      <c r="F2229" t="str">
        <f t="shared" si="34"/>
        <v>UN 3152 / 9 /  / Polyhalogenated terphenyls, solid</v>
      </c>
      <c r="H2229" t="s">
        <v>3646</v>
      </c>
    </row>
    <row r="2230" spans="2:8" ht="17.399999999999999" customHeight="1" x14ac:dyDescent="0.25">
      <c r="B2230" s="11" t="s">
        <v>2908</v>
      </c>
      <c r="C2230" s="11">
        <v>2.1</v>
      </c>
      <c r="D2230" s="11"/>
      <c r="E2230" t="s">
        <v>4546</v>
      </c>
      <c r="F2230" t="str">
        <f t="shared" si="34"/>
        <v>UN 3153 / 2.1 /  / Perfluoro (methyl vinyl ether)</v>
      </c>
      <c r="H2230" t="s">
        <v>3646</v>
      </c>
    </row>
    <row r="2231" spans="2:8" ht="17.399999999999999" customHeight="1" x14ac:dyDescent="0.25">
      <c r="B2231" s="11" t="s">
        <v>2909</v>
      </c>
      <c r="C2231" s="11">
        <v>2.1</v>
      </c>
      <c r="D2231" s="11"/>
      <c r="E2231" t="s">
        <v>4547</v>
      </c>
      <c r="F2231" t="str">
        <f t="shared" si="34"/>
        <v>UN 3154 / 2.1 /  / Perfluoro (ethyl vinyl ether)</v>
      </c>
      <c r="H2231" t="s">
        <v>3646</v>
      </c>
    </row>
    <row r="2232" spans="2:8" ht="17.399999999999999" customHeight="1" x14ac:dyDescent="0.25">
      <c r="B2232" s="11" t="s">
        <v>2910</v>
      </c>
      <c r="C2232" s="11">
        <v>6.1</v>
      </c>
      <c r="D2232" s="11"/>
      <c r="E2232" t="s">
        <v>2911</v>
      </c>
      <c r="F2232" t="str">
        <f t="shared" si="34"/>
        <v>UN 3155 / 6.1 /  / Pentachlorophenol</v>
      </c>
      <c r="H2232" t="s">
        <v>3646</v>
      </c>
    </row>
    <row r="2233" spans="2:8" ht="17.399999999999999" customHeight="1" x14ac:dyDescent="0.25">
      <c r="B2233" s="11" t="s">
        <v>2912</v>
      </c>
      <c r="C2233" s="11">
        <v>2.2000000000000002</v>
      </c>
      <c r="D2233" s="11">
        <v>5.0999999999999996</v>
      </c>
      <c r="E2233" t="s">
        <v>4548</v>
      </c>
      <c r="F2233" t="str">
        <f t="shared" si="34"/>
        <v>UN 3156 / 2.2 / 5.1 / Compressed gas, oxidizing, n.o.s. ★</v>
      </c>
      <c r="H2233" t="s">
        <v>3646</v>
      </c>
    </row>
    <row r="2234" spans="2:8" ht="17.399999999999999" customHeight="1" x14ac:dyDescent="0.25">
      <c r="B2234" s="11" t="s">
        <v>2913</v>
      </c>
      <c r="C2234" s="11">
        <v>2.2000000000000002</v>
      </c>
      <c r="D2234" s="11">
        <v>5.0999999999999996</v>
      </c>
      <c r="E2234" t="s">
        <v>4549</v>
      </c>
      <c r="F2234" t="str">
        <f t="shared" si="34"/>
        <v>UN 3157 / 2.2 / 5.1 / Liquefied gas, oxidizing, n.o.s. ★</v>
      </c>
      <c r="H2234" t="s">
        <v>3646</v>
      </c>
    </row>
    <row r="2235" spans="2:8" ht="17.399999999999999" customHeight="1" x14ac:dyDescent="0.25">
      <c r="B2235" s="11" t="s">
        <v>2914</v>
      </c>
      <c r="C2235" s="11">
        <v>2.2000000000000002</v>
      </c>
      <c r="D2235" s="11"/>
      <c r="E2235" t="s">
        <v>4550</v>
      </c>
      <c r="F2235" t="str">
        <f t="shared" si="34"/>
        <v>UN 3158 / 2.2 /  / Gas, refrigerated liquid, n.o.s. ★</v>
      </c>
      <c r="H2235" t="s">
        <v>3646</v>
      </c>
    </row>
    <row r="2236" spans="2:8" ht="17.399999999999999" customHeight="1" x14ac:dyDescent="0.25">
      <c r="B2236" s="11" t="s">
        <v>2915</v>
      </c>
      <c r="C2236" s="11">
        <v>2.2000000000000002</v>
      </c>
      <c r="D2236" s="11"/>
      <c r="E2236" t="s">
        <v>3187</v>
      </c>
      <c r="F2236" t="str">
        <f t="shared" si="34"/>
        <v>UN 3159 / 2.2 /  / Refrigerant gas R 134a</v>
      </c>
      <c r="H2236" t="s">
        <v>3646</v>
      </c>
    </row>
    <row r="2237" spans="2:8" ht="17.399999999999999" customHeight="1" x14ac:dyDescent="0.25">
      <c r="B2237" s="11" t="s">
        <v>2915</v>
      </c>
      <c r="C2237" s="11">
        <v>2.2000000000000002</v>
      </c>
      <c r="D2237" s="11"/>
      <c r="E2237" t="s">
        <v>3186</v>
      </c>
      <c r="F2237" t="str">
        <f t="shared" si="34"/>
        <v>UN 3159 / 2.2 /  / 1,1,1,2-Tetrafluoroethane</v>
      </c>
      <c r="H2237" t="s">
        <v>3646</v>
      </c>
    </row>
    <row r="2238" spans="2:8" ht="17.399999999999999" customHeight="1" x14ac:dyDescent="0.25">
      <c r="B2238" s="11" t="s">
        <v>2916</v>
      </c>
      <c r="C2238" s="11">
        <v>2.2999999999999998</v>
      </c>
      <c r="D2238" s="11">
        <v>2.1</v>
      </c>
      <c r="E2238" t="s">
        <v>4551</v>
      </c>
      <c r="F2238" t="str">
        <f t="shared" si="34"/>
        <v>UN 3160 / 2.3 / 2.1 / Liquefied gas, toxic, flammable, n.o.s. ★</v>
      </c>
      <c r="H2238" t="s">
        <v>3646</v>
      </c>
    </row>
    <row r="2239" spans="2:8" ht="17.399999999999999" customHeight="1" x14ac:dyDescent="0.25">
      <c r="B2239" s="11" t="s">
        <v>2917</v>
      </c>
      <c r="C2239" s="11">
        <v>2.1</v>
      </c>
      <c r="D2239" s="11"/>
      <c r="E2239" t="s">
        <v>4552</v>
      </c>
      <c r="F2239" t="str">
        <f t="shared" si="34"/>
        <v>UN 3161 / 2.1 /  / Liquefied gas, flammable, n.o.s. ★</v>
      </c>
      <c r="H2239" t="s">
        <v>3646</v>
      </c>
    </row>
    <row r="2240" spans="2:8" ht="17.399999999999999" customHeight="1" x14ac:dyDescent="0.25">
      <c r="B2240" s="11" t="s">
        <v>2918</v>
      </c>
      <c r="C2240" s="11">
        <v>2.2999999999999998</v>
      </c>
      <c r="D2240" s="11"/>
      <c r="E2240" t="s">
        <v>4553</v>
      </c>
      <c r="F2240" t="str">
        <f t="shared" si="34"/>
        <v>UN 3162 / 2.3 /  / Liquefied gas, toxic, n.o.s. ★</v>
      </c>
      <c r="H2240" t="s">
        <v>3646</v>
      </c>
    </row>
    <row r="2241" spans="2:8" ht="17.399999999999999" customHeight="1" x14ac:dyDescent="0.25">
      <c r="B2241" s="11" t="s">
        <v>2919</v>
      </c>
      <c r="C2241" s="11">
        <v>2.2000000000000002</v>
      </c>
      <c r="D2241" s="11"/>
      <c r="E2241" t="s">
        <v>4554</v>
      </c>
      <c r="F2241" t="str">
        <f t="shared" si="34"/>
        <v>UN 3163 / 2.2 /  / Liquefied gas, n.o.s. ★</v>
      </c>
      <c r="H2241" t="s">
        <v>3646</v>
      </c>
    </row>
    <row r="2242" spans="2:8" ht="17.399999999999999" customHeight="1" x14ac:dyDescent="0.25">
      <c r="B2242" s="11" t="s">
        <v>2920</v>
      </c>
      <c r="C2242" s="11">
        <v>2.2000000000000002</v>
      </c>
      <c r="D2242" s="11"/>
      <c r="E2242" t="s">
        <v>4555</v>
      </c>
      <c r="F2242" t="str">
        <f t="shared" si="34"/>
        <v>UN 3164 / 2.2 /  / Articles, pressurized, hydraulic containing non-flammable gas</v>
      </c>
      <c r="H2242" t="s">
        <v>3646</v>
      </c>
    </row>
    <row r="2243" spans="2:8" ht="17.399999999999999" customHeight="1" x14ac:dyDescent="0.25">
      <c r="B2243" s="11" t="s">
        <v>2920</v>
      </c>
      <c r="C2243" s="11">
        <v>2.2000000000000002</v>
      </c>
      <c r="D2243" s="11"/>
      <c r="E2243" t="s">
        <v>4556</v>
      </c>
      <c r="F2243" t="str">
        <f t="shared" ref="F2243:F2306" si="35">_xlfn.TEXTJOIN(" / ",FALSE,B2243:E2243)</f>
        <v>UN 3164 / 2.2 /  / Articles, pressurized, pneumatic containing non-flammable gas</v>
      </c>
      <c r="H2243" t="s">
        <v>3646</v>
      </c>
    </row>
    <row r="2244" spans="2:8" ht="17.399999999999999" customHeight="1" x14ac:dyDescent="0.25">
      <c r="B2244" s="11" t="s">
        <v>2921</v>
      </c>
      <c r="C2244" s="11">
        <v>3</v>
      </c>
      <c r="D2244" s="11" t="s">
        <v>1641</v>
      </c>
      <c r="E2244" t="s">
        <v>4557</v>
      </c>
      <c r="F2244" t="str">
        <f t="shared" si="35"/>
        <v>UN 3165 / 3 / 6.1, 8 / Aircraft hydraulic power unit fuel tank (containing a mixture of anhydrous hydrazine and methyl hydrazine) (M86 fuel)</v>
      </c>
      <c r="H2244" t="s">
        <v>3646</v>
      </c>
    </row>
    <row r="2245" spans="2:8" ht="17.399999999999999" customHeight="1" x14ac:dyDescent="0.25">
      <c r="B2245" s="11" t="s">
        <v>2922</v>
      </c>
      <c r="C2245" s="11">
        <v>9</v>
      </c>
      <c r="D2245" s="11"/>
      <c r="E2245" t="s">
        <v>3189</v>
      </c>
      <c r="F2245" t="str">
        <f t="shared" si="35"/>
        <v>UN 3166 / 9 /  / Vehicle, flammable gas powered</v>
      </c>
      <c r="H2245" t="s">
        <v>3646</v>
      </c>
    </row>
    <row r="2246" spans="2:8" ht="17.399999999999999" customHeight="1" x14ac:dyDescent="0.25">
      <c r="B2246" s="11" t="s">
        <v>2922</v>
      </c>
      <c r="C2246" s="11">
        <v>9</v>
      </c>
      <c r="D2246" s="11"/>
      <c r="E2246" t="s">
        <v>3188</v>
      </c>
      <c r="F2246" t="str">
        <f t="shared" si="35"/>
        <v>UN 3166 / 9 /  / Vehicle, flammable liquid powered</v>
      </c>
      <c r="H2246" t="s">
        <v>3646</v>
      </c>
    </row>
    <row r="2247" spans="2:8" ht="17.399999999999999" customHeight="1" x14ac:dyDescent="0.25">
      <c r="B2247" s="11" t="s">
        <v>2922</v>
      </c>
      <c r="C2247" s="11">
        <v>9</v>
      </c>
      <c r="D2247" s="11"/>
      <c r="E2247" t="s">
        <v>4558</v>
      </c>
      <c r="F2247" t="str">
        <f t="shared" si="35"/>
        <v>UN 3166 / 9 /  / Vehicle, fuel cell, flammable gas powered †</v>
      </c>
      <c r="H2247" t="s">
        <v>3646</v>
      </c>
    </row>
    <row r="2248" spans="2:8" ht="17.399999999999999" customHeight="1" x14ac:dyDescent="0.25">
      <c r="B2248" s="11" t="s">
        <v>2922</v>
      </c>
      <c r="C2248" s="11">
        <v>9</v>
      </c>
      <c r="D2248" s="11"/>
      <c r="E2248" t="s">
        <v>4559</v>
      </c>
      <c r="F2248" t="str">
        <f t="shared" si="35"/>
        <v>UN 3166 / 9 /  / Vehicle, fuel cell, flammable liquid powered †</v>
      </c>
      <c r="H2248" t="s">
        <v>3646</v>
      </c>
    </row>
    <row r="2249" spans="2:8" ht="17.399999999999999" customHeight="1" x14ac:dyDescent="0.25">
      <c r="B2249" s="11" t="s">
        <v>2923</v>
      </c>
      <c r="C2249" s="11">
        <v>2.1</v>
      </c>
      <c r="D2249" s="11"/>
      <c r="E2249" t="s">
        <v>4560</v>
      </c>
      <c r="F2249" t="str">
        <f t="shared" si="35"/>
        <v>UN 3167 / 2.1 /  / Gas sample, non-pressurized, flammable, n.o.s. not refrigerated liquid</v>
      </c>
      <c r="H2249" t="s">
        <v>3646</v>
      </c>
    </row>
    <row r="2250" spans="2:8" ht="17.399999999999999" customHeight="1" x14ac:dyDescent="0.25">
      <c r="B2250" s="11" t="s">
        <v>2924</v>
      </c>
      <c r="C2250" s="11">
        <v>2.2999999999999998</v>
      </c>
      <c r="D2250" s="11">
        <v>2.1</v>
      </c>
      <c r="E2250" t="s">
        <v>4561</v>
      </c>
      <c r="F2250" t="str">
        <f t="shared" si="35"/>
        <v>UN 3168 / 2.3 / 2.1 / Gas sample, non-pressurized, toxic, flammable, n.o.s. not refrigerated liquid</v>
      </c>
      <c r="H2250" t="s">
        <v>3646</v>
      </c>
    </row>
    <row r="2251" spans="2:8" ht="17.399999999999999" customHeight="1" x14ac:dyDescent="0.25">
      <c r="B2251" s="11" t="s">
        <v>2925</v>
      </c>
      <c r="C2251" s="11">
        <v>2.2999999999999998</v>
      </c>
      <c r="D2251" s="11"/>
      <c r="E2251" t="s">
        <v>4562</v>
      </c>
      <c r="F2251" t="str">
        <f t="shared" si="35"/>
        <v>UN 3169 / 2.3 /  / Gas sample, non-pressurized, toxic, n.o.s. not refrigerated liquid</v>
      </c>
      <c r="H2251" t="s">
        <v>3646</v>
      </c>
    </row>
    <row r="2252" spans="2:8" ht="17.399999999999999" customHeight="1" x14ac:dyDescent="0.25">
      <c r="B2252" s="11" t="s">
        <v>2926</v>
      </c>
      <c r="C2252" s="11">
        <v>4.3</v>
      </c>
      <c r="D2252" s="11"/>
      <c r="E2252" t="s">
        <v>4563</v>
      </c>
      <c r="F2252" t="str">
        <f t="shared" si="35"/>
        <v>UN 3170 / 4.3 /  / Aluminium remelting by-products †</v>
      </c>
      <c r="H2252" t="s">
        <v>3646</v>
      </c>
    </row>
    <row r="2253" spans="2:8" ht="17.399999999999999" customHeight="1" x14ac:dyDescent="0.25">
      <c r="B2253" s="11" t="s">
        <v>2926</v>
      </c>
      <c r="C2253" s="11">
        <v>4.3</v>
      </c>
      <c r="D2253" s="11"/>
      <c r="E2253" t="s">
        <v>4564</v>
      </c>
      <c r="F2253" t="str">
        <f t="shared" si="35"/>
        <v>UN 3170 / 4.3 /  / Aluminium smelting by-products †</v>
      </c>
      <c r="H2253" t="s">
        <v>3646</v>
      </c>
    </row>
    <row r="2254" spans="2:8" ht="17.399999999999999" customHeight="1" x14ac:dyDescent="0.25">
      <c r="B2254" s="11" t="s">
        <v>2927</v>
      </c>
      <c r="C2254" s="11">
        <v>9</v>
      </c>
      <c r="D2254" s="11"/>
      <c r="E2254" t="s">
        <v>3191</v>
      </c>
      <c r="F2254" t="str">
        <f t="shared" si="35"/>
        <v>UN 3171 / 9 /  / Battery-powered equipment</v>
      </c>
      <c r="H2254" t="s">
        <v>3646</v>
      </c>
    </row>
    <row r="2255" spans="2:8" ht="17.399999999999999" customHeight="1" x14ac:dyDescent="0.25">
      <c r="B2255" s="11" t="s">
        <v>2927</v>
      </c>
      <c r="C2255" s="11">
        <v>9</v>
      </c>
      <c r="D2255" s="11"/>
      <c r="E2255" t="s">
        <v>3190</v>
      </c>
      <c r="F2255" t="str">
        <f t="shared" si="35"/>
        <v>UN 3171 / 9 /  / Battery-powered vehicle</v>
      </c>
      <c r="H2255" t="s">
        <v>3646</v>
      </c>
    </row>
    <row r="2256" spans="2:8" ht="17.399999999999999" customHeight="1" x14ac:dyDescent="0.25">
      <c r="B2256" s="11" t="s">
        <v>2928</v>
      </c>
      <c r="C2256" s="11">
        <v>6.1</v>
      </c>
      <c r="D2256" s="11"/>
      <c r="E2256" t="s">
        <v>4565</v>
      </c>
      <c r="F2256" t="str">
        <f t="shared" si="35"/>
        <v>UN 3172 / 6.1 /  / Toxins, extracted from living sources, liquid, n.o.s. ★</v>
      </c>
      <c r="H2256" t="s">
        <v>3646</v>
      </c>
    </row>
    <row r="2257" spans="2:8" ht="17.399999999999999" customHeight="1" x14ac:dyDescent="0.25">
      <c r="B2257" s="11" t="s">
        <v>2929</v>
      </c>
      <c r="C2257" s="11">
        <v>4.2</v>
      </c>
      <c r="D2257" s="11"/>
      <c r="E2257" t="s">
        <v>4566</v>
      </c>
      <c r="F2257" t="str">
        <f t="shared" si="35"/>
        <v>UN 3174 / 4.2 /  / Titanium disulphide</v>
      </c>
      <c r="H2257" t="s">
        <v>3646</v>
      </c>
    </row>
    <row r="2258" spans="2:8" ht="17.399999999999999" customHeight="1" x14ac:dyDescent="0.25">
      <c r="B2258" s="11" t="s">
        <v>2930</v>
      </c>
      <c r="C2258" s="11">
        <v>4.0999999999999996</v>
      </c>
      <c r="D2258" s="11"/>
      <c r="E2258" t="s">
        <v>4567</v>
      </c>
      <c r="F2258" t="str">
        <f t="shared" si="35"/>
        <v>UN 3175 / 4.1 /  / Solids containing flammable liquid, n.o.s. ★</v>
      </c>
      <c r="H2258" t="s">
        <v>3646</v>
      </c>
    </row>
    <row r="2259" spans="2:8" ht="17.399999999999999" customHeight="1" x14ac:dyDescent="0.25">
      <c r="B2259" s="11" t="s">
        <v>2931</v>
      </c>
      <c r="C2259" s="11">
        <v>4.0999999999999996</v>
      </c>
      <c r="D2259" s="11"/>
      <c r="E2259" t="s">
        <v>4568</v>
      </c>
      <c r="F2259" t="str">
        <f t="shared" si="35"/>
        <v>UN 3176 / 4.1 /  / Flammable solid, organic, molten, n.o.s. ★</v>
      </c>
      <c r="H2259" t="s">
        <v>3646</v>
      </c>
    </row>
    <row r="2260" spans="2:8" ht="17.399999999999999" customHeight="1" x14ac:dyDescent="0.25">
      <c r="B2260" s="11" t="s">
        <v>2932</v>
      </c>
      <c r="C2260" s="11">
        <v>4.0999999999999996</v>
      </c>
      <c r="D2260" s="11"/>
      <c r="E2260" t="s">
        <v>4569</v>
      </c>
      <c r="F2260" t="str">
        <f t="shared" si="35"/>
        <v>UN 3178 / 4.1 /  / Flammable solid, inorganic, n.o.s. ★</v>
      </c>
      <c r="H2260" t="s">
        <v>3646</v>
      </c>
    </row>
    <row r="2261" spans="2:8" ht="17.399999999999999" customHeight="1" x14ac:dyDescent="0.25">
      <c r="B2261" s="11" t="s">
        <v>2933</v>
      </c>
      <c r="C2261" s="11">
        <v>4.0999999999999996</v>
      </c>
      <c r="D2261" s="11"/>
      <c r="E2261" t="s">
        <v>4570</v>
      </c>
      <c r="F2261" t="str">
        <f t="shared" si="35"/>
        <v>UN 3179 / 4.1 /  / Flammable solid, toxic, inorganic, n.o.s. ★</v>
      </c>
      <c r="H2261" t="s">
        <v>3646</v>
      </c>
    </row>
    <row r="2262" spans="2:8" ht="17.399999999999999" customHeight="1" x14ac:dyDescent="0.25">
      <c r="B2262" s="11" t="s">
        <v>2934</v>
      </c>
      <c r="C2262" s="11">
        <v>4.0999999999999996</v>
      </c>
      <c r="D2262" s="11">
        <v>8</v>
      </c>
      <c r="E2262" t="s">
        <v>4571</v>
      </c>
      <c r="F2262" t="str">
        <f t="shared" si="35"/>
        <v>UN 3180 / 4.1 / 8 / Flammable solid, corrosive, inorganic, n.o.s. ★</v>
      </c>
      <c r="H2262" t="s">
        <v>3646</v>
      </c>
    </row>
    <row r="2263" spans="2:8" ht="17.399999999999999" customHeight="1" x14ac:dyDescent="0.25">
      <c r="B2263" s="11" t="s">
        <v>2935</v>
      </c>
      <c r="C2263" s="11">
        <v>4.0999999999999996</v>
      </c>
      <c r="D2263" s="11"/>
      <c r="E2263" t="s">
        <v>4572</v>
      </c>
      <c r="F2263" t="str">
        <f t="shared" si="35"/>
        <v>UN 3181 / 4.1 /  / Metal salts of organic compounds, flammable, n.o.s. ★</v>
      </c>
      <c r="H2263" t="s">
        <v>3646</v>
      </c>
    </row>
    <row r="2264" spans="2:8" ht="17.399999999999999" customHeight="1" x14ac:dyDescent="0.25">
      <c r="B2264" s="11" t="s">
        <v>2936</v>
      </c>
      <c r="C2264" s="11">
        <v>4.0999999999999996</v>
      </c>
      <c r="D2264" s="11"/>
      <c r="E2264" t="s">
        <v>4573</v>
      </c>
      <c r="F2264" t="str">
        <f t="shared" si="35"/>
        <v>UN 3182 / 4.1 /  / Metal hydrides, flammable, n.o.s. ★</v>
      </c>
      <c r="H2264" t="s">
        <v>3646</v>
      </c>
    </row>
    <row r="2265" spans="2:8" ht="17.399999999999999" customHeight="1" x14ac:dyDescent="0.25">
      <c r="B2265" s="11" t="s">
        <v>2937</v>
      </c>
      <c r="C2265" s="11">
        <v>4.2</v>
      </c>
      <c r="D2265" s="11"/>
      <c r="E2265" t="s">
        <v>4574</v>
      </c>
      <c r="F2265" t="str">
        <f t="shared" si="35"/>
        <v>UN 3183 / 4.2 /  / Self-heating liquid, organic, n.o.s. ★</v>
      </c>
      <c r="H2265" t="s">
        <v>3646</v>
      </c>
    </row>
    <row r="2266" spans="2:8" ht="17.399999999999999" customHeight="1" x14ac:dyDescent="0.25">
      <c r="B2266" s="11" t="s">
        <v>2938</v>
      </c>
      <c r="C2266" s="11">
        <v>4.2</v>
      </c>
      <c r="D2266" s="11">
        <v>6.1</v>
      </c>
      <c r="E2266" t="s">
        <v>4575</v>
      </c>
      <c r="F2266" t="str">
        <f t="shared" si="35"/>
        <v>UN 3184 / 4.2 / 6.1 / Self-heating liquid, toxic, organic, n.o.s. ★</v>
      </c>
      <c r="H2266" t="s">
        <v>3646</v>
      </c>
    </row>
    <row r="2267" spans="2:8" ht="17.399999999999999" customHeight="1" x14ac:dyDescent="0.25">
      <c r="B2267" s="11" t="s">
        <v>2939</v>
      </c>
      <c r="C2267" s="11">
        <v>4.2</v>
      </c>
      <c r="D2267" s="11">
        <v>8</v>
      </c>
      <c r="E2267" t="s">
        <v>4576</v>
      </c>
      <c r="F2267" t="str">
        <f t="shared" si="35"/>
        <v>UN 3185 / 4.2 / 8 / Self-heating liquid, corrosive, organic, n.o.s. ★</v>
      </c>
      <c r="H2267" t="s">
        <v>3646</v>
      </c>
    </row>
    <row r="2268" spans="2:8" ht="17.399999999999999" customHeight="1" x14ac:dyDescent="0.25">
      <c r="B2268" s="11" t="s">
        <v>2940</v>
      </c>
      <c r="C2268" s="11">
        <v>4.2</v>
      </c>
      <c r="D2268" s="11"/>
      <c r="E2268" t="s">
        <v>4577</v>
      </c>
      <c r="F2268" t="str">
        <f t="shared" si="35"/>
        <v>UN 3186 / 4.2 /  / Self-heating liquid, inorganic, n.o.s. ★</v>
      </c>
      <c r="H2268" t="s">
        <v>3646</v>
      </c>
    </row>
    <row r="2269" spans="2:8" ht="17.399999999999999" customHeight="1" x14ac:dyDescent="0.25">
      <c r="B2269" s="11" t="s">
        <v>2941</v>
      </c>
      <c r="C2269" s="11">
        <v>4.2</v>
      </c>
      <c r="D2269" s="11">
        <v>6.1</v>
      </c>
      <c r="E2269" t="s">
        <v>4578</v>
      </c>
      <c r="F2269" t="str">
        <f t="shared" si="35"/>
        <v>UN 3187 / 4.2 / 6.1 / Self-heating liquid, toxic, inorganic, n.o.s. ★</v>
      </c>
      <c r="H2269" t="s">
        <v>3646</v>
      </c>
    </row>
    <row r="2270" spans="2:8" ht="17.399999999999999" customHeight="1" x14ac:dyDescent="0.25">
      <c r="B2270" s="11" t="s">
        <v>2942</v>
      </c>
      <c r="C2270" s="11">
        <v>4.2</v>
      </c>
      <c r="D2270" s="11">
        <v>8</v>
      </c>
      <c r="E2270" t="s">
        <v>4579</v>
      </c>
      <c r="F2270" t="str">
        <f t="shared" si="35"/>
        <v>UN 3188 / 4.2 / 8 / Self-heating liquid, corrosive, inorganic, n.o.s. ★</v>
      </c>
      <c r="H2270" t="s">
        <v>3646</v>
      </c>
    </row>
    <row r="2271" spans="2:8" ht="17.399999999999999" customHeight="1" x14ac:dyDescent="0.25">
      <c r="B2271" s="11" t="s">
        <v>2943</v>
      </c>
      <c r="C2271" s="11">
        <v>4.2</v>
      </c>
      <c r="D2271" s="11"/>
      <c r="E2271" t="s">
        <v>4580</v>
      </c>
      <c r="F2271" t="str">
        <f t="shared" si="35"/>
        <v>UN 3189 / 4.2 /  / Metal powder, self-heating, n.o.s. ★</v>
      </c>
      <c r="H2271" t="s">
        <v>3646</v>
      </c>
    </row>
    <row r="2272" spans="2:8" ht="17.399999999999999" customHeight="1" x14ac:dyDescent="0.25">
      <c r="B2272" s="11" t="s">
        <v>2944</v>
      </c>
      <c r="C2272" s="11">
        <v>4.2</v>
      </c>
      <c r="D2272" s="11"/>
      <c r="E2272" t="s">
        <v>4581</v>
      </c>
      <c r="F2272" t="str">
        <f t="shared" si="35"/>
        <v>UN 3190 / 4.2 /  / Self-heating solid, inorganic, n.o.s. ★</v>
      </c>
      <c r="H2272" t="s">
        <v>3646</v>
      </c>
    </row>
    <row r="2273" spans="2:8" ht="17.399999999999999" customHeight="1" x14ac:dyDescent="0.25">
      <c r="B2273" s="11" t="s">
        <v>2945</v>
      </c>
      <c r="C2273" s="11">
        <v>4.2</v>
      </c>
      <c r="D2273" s="11">
        <v>6.1</v>
      </c>
      <c r="E2273" t="s">
        <v>4582</v>
      </c>
      <c r="F2273" t="str">
        <f t="shared" si="35"/>
        <v>UN 3191 / 4.2 / 6.1 / Self-heating solid, toxic, inorganic, n.o.s. ★</v>
      </c>
      <c r="H2273" t="s">
        <v>3646</v>
      </c>
    </row>
    <row r="2274" spans="2:8" ht="17.399999999999999" customHeight="1" x14ac:dyDescent="0.25">
      <c r="B2274" s="11" t="s">
        <v>2946</v>
      </c>
      <c r="C2274" s="11">
        <v>4.2</v>
      </c>
      <c r="D2274" s="11">
        <v>8</v>
      </c>
      <c r="E2274" t="s">
        <v>4583</v>
      </c>
      <c r="F2274" t="str">
        <f t="shared" si="35"/>
        <v>UN 3192 / 4.2 / 8 / Self-heating solid, corrosive, inorganic, n.o.s. ★</v>
      </c>
      <c r="H2274" t="s">
        <v>3646</v>
      </c>
    </row>
    <row r="2275" spans="2:8" ht="17.399999999999999" customHeight="1" x14ac:dyDescent="0.25">
      <c r="B2275" s="11" t="s">
        <v>2947</v>
      </c>
      <c r="C2275" s="11">
        <v>4.2</v>
      </c>
      <c r="D2275" s="11"/>
      <c r="E2275" t="s">
        <v>4584</v>
      </c>
      <c r="F2275" t="str">
        <f t="shared" si="35"/>
        <v>UN 3194 / 4.2 /  / Pyrophoric liquid, inorganic, n.o.s. ★ †</v>
      </c>
      <c r="H2275" t="s">
        <v>3646</v>
      </c>
    </row>
    <row r="2276" spans="2:8" ht="17.399999999999999" customHeight="1" x14ac:dyDescent="0.25">
      <c r="B2276" s="11" t="s">
        <v>2948</v>
      </c>
      <c r="C2276" s="11">
        <v>4.2</v>
      </c>
      <c r="D2276" s="11"/>
      <c r="E2276" t="s">
        <v>4585</v>
      </c>
      <c r="F2276" t="str">
        <f t="shared" si="35"/>
        <v>UN 3200 / 4.2 /  / Pyrophoric solid, inorganic, n.o.s. ★ †</v>
      </c>
      <c r="H2276" t="s">
        <v>3646</v>
      </c>
    </row>
    <row r="2277" spans="2:8" ht="17.399999999999999" customHeight="1" x14ac:dyDescent="0.25">
      <c r="B2277" s="11" t="s">
        <v>2949</v>
      </c>
      <c r="C2277" s="11">
        <v>4.2</v>
      </c>
      <c r="D2277" s="11"/>
      <c r="E2277" t="s">
        <v>4586</v>
      </c>
      <c r="F2277" t="str">
        <f t="shared" si="35"/>
        <v>UN 3205 / 4.2 /  / Alkaline earth metal alcoholates, n.o.s. ★</v>
      </c>
      <c r="H2277" t="s">
        <v>3646</v>
      </c>
    </row>
    <row r="2278" spans="2:8" ht="17.399999999999999" customHeight="1" x14ac:dyDescent="0.25">
      <c r="B2278" s="11" t="s">
        <v>2950</v>
      </c>
      <c r="C2278" s="11">
        <v>4.2</v>
      </c>
      <c r="D2278" s="11">
        <v>8</v>
      </c>
      <c r="E2278" t="s">
        <v>4587</v>
      </c>
      <c r="F2278" t="str">
        <f t="shared" si="35"/>
        <v>UN 3206 / 4.2 / 8 / Alkali metal alcoholates, self-heating, corrosive, n.o.s. ★</v>
      </c>
      <c r="H2278" t="s">
        <v>3646</v>
      </c>
    </row>
    <row r="2279" spans="2:8" ht="17.399999999999999" customHeight="1" x14ac:dyDescent="0.25">
      <c r="B2279" s="11" t="s">
        <v>2951</v>
      </c>
      <c r="C2279" s="11">
        <v>4.3</v>
      </c>
      <c r="D2279" s="11"/>
      <c r="E2279" t="s">
        <v>4588</v>
      </c>
      <c r="F2279" t="str">
        <f t="shared" si="35"/>
        <v>UN 3208 / 4.3 /  / Metallic substance, water-reactive, n.o.s. ★</v>
      </c>
      <c r="H2279" t="s">
        <v>3646</v>
      </c>
    </row>
    <row r="2280" spans="2:8" ht="17.399999999999999" customHeight="1" x14ac:dyDescent="0.25">
      <c r="B2280" s="11" t="s">
        <v>2952</v>
      </c>
      <c r="C2280" s="11">
        <v>4.3</v>
      </c>
      <c r="D2280" s="11">
        <v>4.2</v>
      </c>
      <c r="E2280" t="s">
        <v>4589</v>
      </c>
      <c r="F2280" t="str">
        <f t="shared" si="35"/>
        <v>UN 3209 / 4.3 / 4.2 / Metallic substance, water-reactive, self-heating, n.o.s. ★</v>
      </c>
      <c r="H2280" t="s">
        <v>3646</v>
      </c>
    </row>
    <row r="2281" spans="2:8" ht="17.399999999999999" customHeight="1" x14ac:dyDescent="0.25">
      <c r="B2281" s="11" t="s">
        <v>2953</v>
      </c>
      <c r="C2281" s="11">
        <v>5.0999999999999996</v>
      </c>
      <c r="D2281" s="11"/>
      <c r="E2281" t="s">
        <v>4590</v>
      </c>
      <c r="F2281" t="str">
        <f t="shared" si="35"/>
        <v>UN 3210 / 5.1 /  / Chlorates, inorganic, aqueous solution, n.o.s. ★</v>
      </c>
      <c r="H2281" t="s">
        <v>3646</v>
      </c>
    </row>
    <row r="2282" spans="2:8" ht="17.399999999999999" customHeight="1" x14ac:dyDescent="0.25">
      <c r="B2282" s="11" t="s">
        <v>2954</v>
      </c>
      <c r="C2282" s="11">
        <v>5.0999999999999996</v>
      </c>
      <c r="D2282" s="11"/>
      <c r="E2282" t="s">
        <v>2955</v>
      </c>
      <c r="F2282" t="str">
        <f t="shared" si="35"/>
        <v>UN 3211 / 5.1 /  / Perchlorates, inorganic, aqueous solution, n.o.s.</v>
      </c>
      <c r="H2282" t="s">
        <v>3646</v>
      </c>
    </row>
    <row r="2283" spans="2:8" ht="17.399999999999999" customHeight="1" x14ac:dyDescent="0.25">
      <c r="B2283" s="11" t="s">
        <v>2956</v>
      </c>
      <c r="C2283" s="11">
        <v>5.0999999999999996</v>
      </c>
      <c r="D2283" s="11"/>
      <c r="E2283" t="s">
        <v>4591</v>
      </c>
      <c r="F2283" t="str">
        <f t="shared" si="35"/>
        <v>UN 3212 / 5.1 /  / Hypochlorites, inorganic, n.o.s. ★</v>
      </c>
      <c r="H2283" t="s">
        <v>3646</v>
      </c>
    </row>
    <row r="2284" spans="2:8" ht="17.399999999999999" customHeight="1" x14ac:dyDescent="0.25">
      <c r="B2284" s="11" t="s">
        <v>2957</v>
      </c>
      <c r="C2284" s="11">
        <v>5.0999999999999996</v>
      </c>
      <c r="D2284" s="11"/>
      <c r="E2284" t="s">
        <v>4592</v>
      </c>
      <c r="F2284" t="str">
        <f t="shared" si="35"/>
        <v>UN 3213 / 5.1 /  / Bromates, inorganic, aqueous solution, n.o.s. ★</v>
      </c>
      <c r="H2284" t="s">
        <v>3646</v>
      </c>
    </row>
    <row r="2285" spans="2:8" ht="17.399999999999999" customHeight="1" x14ac:dyDescent="0.25">
      <c r="B2285" s="11" t="s">
        <v>2958</v>
      </c>
      <c r="C2285" s="11">
        <v>5.0999999999999996</v>
      </c>
      <c r="D2285" s="11"/>
      <c r="E2285" t="s">
        <v>4593</v>
      </c>
      <c r="F2285" t="str">
        <f t="shared" si="35"/>
        <v>UN 3214 / 5.1 /  / Permanganates, inorganic, aqueous solution, n.o.s. ★</v>
      </c>
      <c r="H2285" t="s">
        <v>3646</v>
      </c>
    </row>
    <row r="2286" spans="2:8" ht="17.399999999999999" customHeight="1" x14ac:dyDescent="0.25">
      <c r="B2286" s="11" t="s">
        <v>2959</v>
      </c>
      <c r="C2286" s="11">
        <v>5.0999999999999996</v>
      </c>
      <c r="D2286" s="11"/>
      <c r="E2286" t="s">
        <v>4594</v>
      </c>
      <c r="F2286" t="str">
        <f t="shared" si="35"/>
        <v>UN 3215 / 5.1 /  / Persulphates, inorganic, n.o.s.</v>
      </c>
      <c r="H2286" t="s">
        <v>3646</v>
      </c>
    </row>
    <row r="2287" spans="2:8" ht="17.399999999999999" customHeight="1" x14ac:dyDescent="0.25">
      <c r="B2287" s="11" t="s">
        <v>2960</v>
      </c>
      <c r="C2287" s="11">
        <v>5.0999999999999996</v>
      </c>
      <c r="D2287" s="11"/>
      <c r="E2287" t="s">
        <v>4595</v>
      </c>
      <c r="F2287" t="str">
        <f t="shared" si="35"/>
        <v>UN 3216 / 5.1 /  / Persulphates, inorganic, aqueous solution, n.o.s.</v>
      </c>
      <c r="H2287" t="s">
        <v>3646</v>
      </c>
    </row>
    <row r="2288" spans="2:8" ht="17.399999999999999" customHeight="1" x14ac:dyDescent="0.25">
      <c r="B2288" s="11" t="s">
        <v>2961</v>
      </c>
      <c r="C2288" s="11">
        <v>5.0999999999999996</v>
      </c>
      <c r="D2288" s="11"/>
      <c r="E2288" t="s">
        <v>2962</v>
      </c>
      <c r="F2288" t="str">
        <f t="shared" si="35"/>
        <v>UN 3218 / 5.1 /  / Nitrates, inorganic, aqueous solution, n.o.s.</v>
      </c>
      <c r="H2288" t="s">
        <v>3646</v>
      </c>
    </row>
    <row r="2289" spans="2:8" ht="17.399999999999999" customHeight="1" x14ac:dyDescent="0.25">
      <c r="B2289" s="11" t="s">
        <v>2963</v>
      </c>
      <c r="C2289" s="11">
        <v>5.0999999999999996</v>
      </c>
      <c r="D2289" s="11"/>
      <c r="E2289" t="s">
        <v>4596</v>
      </c>
      <c r="F2289" t="str">
        <f t="shared" si="35"/>
        <v>UN 3219 / 5.1 /  / Nitrites, inorganic, aqueous solution, n.o.s. ★</v>
      </c>
      <c r="H2289" t="s">
        <v>3646</v>
      </c>
    </row>
    <row r="2290" spans="2:8" ht="17.399999999999999" customHeight="1" x14ac:dyDescent="0.25">
      <c r="B2290" s="11" t="s">
        <v>2964</v>
      </c>
      <c r="C2290" s="11">
        <v>2.2000000000000002</v>
      </c>
      <c r="D2290" s="11"/>
      <c r="E2290" t="s">
        <v>3192</v>
      </c>
      <c r="F2290" t="str">
        <f t="shared" si="35"/>
        <v>UN 3220 / 2.2 /  / Pentafluoroethane</v>
      </c>
      <c r="H2290" t="s">
        <v>3646</v>
      </c>
    </row>
    <row r="2291" spans="2:8" ht="17.399999999999999" customHeight="1" x14ac:dyDescent="0.25">
      <c r="B2291" s="11" t="s">
        <v>2964</v>
      </c>
      <c r="C2291" s="11">
        <v>2.2000000000000002</v>
      </c>
      <c r="D2291" s="11"/>
      <c r="E2291" t="s">
        <v>3193</v>
      </c>
      <c r="F2291" t="str">
        <f t="shared" si="35"/>
        <v>UN 3220 / 2.2 /  / Refrigerant gas R 125</v>
      </c>
      <c r="H2291" t="s">
        <v>3646</v>
      </c>
    </row>
    <row r="2292" spans="2:8" ht="17.399999999999999" customHeight="1" x14ac:dyDescent="0.25">
      <c r="B2292" s="11" t="s">
        <v>2965</v>
      </c>
      <c r="C2292" s="11">
        <v>4.0999999999999996</v>
      </c>
      <c r="D2292" s="11"/>
      <c r="E2292" t="s">
        <v>4597</v>
      </c>
      <c r="F2292" t="str">
        <f t="shared" si="35"/>
        <v>UN 3223 / 4.1 /  / Self-reactive liquid type C ★</v>
      </c>
      <c r="H2292" t="s">
        <v>3646</v>
      </c>
    </row>
    <row r="2293" spans="2:8" ht="17.399999999999999" customHeight="1" x14ac:dyDescent="0.25">
      <c r="B2293" s="11" t="s">
        <v>2966</v>
      </c>
      <c r="C2293" s="11">
        <v>4.0999999999999996</v>
      </c>
      <c r="D2293" s="11"/>
      <c r="E2293" t="s">
        <v>4598</v>
      </c>
      <c r="F2293" t="str">
        <f t="shared" si="35"/>
        <v>UN 3224 / 4.1 /  / Self-reactive solid type C ★</v>
      </c>
      <c r="H2293" t="s">
        <v>3646</v>
      </c>
    </row>
    <row r="2294" spans="2:8" ht="17.399999999999999" customHeight="1" x14ac:dyDescent="0.25">
      <c r="B2294" s="11" t="s">
        <v>2967</v>
      </c>
      <c r="C2294" s="11">
        <v>4.0999999999999996</v>
      </c>
      <c r="D2294" s="11"/>
      <c r="E2294" t="s">
        <v>4599</v>
      </c>
      <c r="F2294" t="str">
        <f t="shared" si="35"/>
        <v>UN 3225 / 4.1 /  / Self-reactive liquid type D ★</v>
      </c>
      <c r="H2294" t="s">
        <v>3646</v>
      </c>
    </row>
    <row r="2295" spans="2:8" ht="17.399999999999999" customHeight="1" x14ac:dyDescent="0.25">
      <c r="B2295" s="11" t="s">
        <v>2968</v>
      </c>
      <c r="C2295" s="11">
        <v>4.0999999999999996</v>
      </c>
      <c r="D2295" s="11"/>
      <c r="E2295" t="s">
        <v>4600</v>
      </c>
      <c r="F2295" t="str">
        <f t="shared" si="35"/>
        <v>UN 3226 / 4.1 /  / Self-reactive solid type D ★</v>
      </c>
      <c r="H2295" t="s">
        <v>3646</v>
      </c>
    </row>
    <row r="2296" spans="2:8" ht="17.399999999999999" customHeight="1" x14ac:dyDescent="0.25">
      <c r="B2296" s="11" t="s">
        <v>2969</v>
      </c>
      <c r="C2296" s="11">
        <v>4.0999999999999996</v>
      </c>
      <c r="D2296" s="11"/>
      <c r="E2296" t="s">
        <v>4601</v>
      </c>
      <c r="F2296" t="str">
        <f t="shared" si="35"/>
        <v>UN 3227 / 4.1 /  / Self-reactive liquid type E ★</v>
      </c>
      <c r="H2296" t="s">
        <v>3646</v>
      </c>
    </row>
    <row r="2297" spans="2:8" ht="17.399999999999999" customHeight="1" x14ac:dyDescent="0.25">
      <c r="B2297" s="11" t="s">
        <v>2970</v>
      </c>
      <c r="C2297" s="11">
        <v>4.0999999999999996</v>
      </c>
      <c r="D2297" s="11"/>
      <c r="E2297" t="s">
        <v>4602</v>
      </c>
      <c r="F2297" t="str">
        <f t="shared" si="35"/>
        <v>UN 3228 / 4.1 /  / Self-reactive solid type E ★</v>
      </c>
      <c r="H2297" t="s">
        <v>3646</v>
      </c>
    </row>
    <row r="2298" spans="2:8" ht="17.399999999999999" customHeight="1" x14ac:dyDescent="0.25">
      <c r="B2298" s="11" t="s">
        <v>2971</v>
      </c>
      <c r="C2298" s="11">
        <v>4.0999999999999996</v>
      </c>
      <c r="D2298" s="11"/>
      <c r="E2298" t="s">
        <v>4603</v>
      </c>
      <c r="F2298" t="str">
        <f t="shared" si="35"/>
        <v>UN 3229 / 4.1 /  / Self-reactive liquid type F ★</v>
      </c>
      <c r="H2298" t="s">
        <v>3646</v>
      </c>
    </row>
    <row r="2299" spans="2:8" ht="17.399999999999999" customHeight="1" x14ac:dyDescent="0.25">
      <c r="B2299" s="11" t="s">
        <v>2972</v>
      </c>
      <c r="C2299" s="11">
        <v>4.0999999999999996</v>
      </c>
      <c r="D2299" s="11"/>
      <c r="E2299" t="s">
        <v>4604</v>
      </c>
      <c r="F2299" t="str">
        <f t="shared" si="35"/>
        <v>UN 3230 / 4.1 /  / Self-reactive solid type F ★</v>
      </c>
      <c r="H2299" t="s">
        <v>3646</v>
      </c>
    </row>
    <row r="2300" spans="2:8" ht="17.399999999999999" customHeight="1" x14ac:dyDescent="0.25">
      <c r="B2300" s="11" t="s">
        <v>2973</v>
      </c>
      <c r="C2300" s="11">
        <v>4.0999999999999996</v>
      </c>
      <c r="D2300" s="11"/>
      <c r="E2300" t="s">
        <v>4605</v>
      </c>
      <c r="F2300" t="str">
        <f t="shared" si="35"/>
        <v>UN 3233 / 4.1 /  / Self-reactive liquid type C, temperature controlled ★</v>
      </c>
      <c r="H2300" t="s">
        <v>3646</v>
      </c>
    </row>
    <row r="2301" spans="2:8" ht="17.399999999999999" customHeight="1" x14ac:dyDescent="0.25">
      <c r="B2301" s="11" t="s">
        <v>2974</v>
      </c>
      <c r="C2301" s="11">
        <v>4.0999999999999996</v>
      </c>
      <c r="D2301" s="11"/>
      <c r="E2301" t="s">
        <v>4606</v>
      </c>
      <c r="F2301" t="str">
        <f t="shared" si="35"/>
        <v>UN 3234 / 4.1 /  / Self-reactive solid type C, temperature controlled ★</v>
      </c>
      <c r="H2301" t="s">
        <v>3646</v>
      </c>
    </row>
    <row r="2302" spans="2:8" ht="17.399999999999999" customHeight="1" x14ac:dyDescent="0.25">
      <c r="B2302" s="11" t="s">
        <v>2975</v>
      </c>
      <c r="C2302" s="11">
        <v>4.0999999999999996</v>
      </c>
      <c r="D2302" s="11"/>
      <c r="E2302" t="s">
        <v>4607</v>
      </c>
      <c r="F2302" t="str">
        <f t="shared" si="35"/>
        <v>UN 3235 / 4.1 /  / Self-reactive liquid type D, temperature controlled ★</v>
      </c>
      <c r="H2302" t="s">
        <v>3646</v>
      </c>
    </row>
    <row r="2303" spans="2:8" ht="17.399999999999999" customHeight="1" x14ac:dyDescent="0.25">
      <c r="B2303" s="11" t="s">
        <v>2976</v>
      </c>
      <c r="C2303" s="11">
        <v>4.0999999999999996</v>
      </c>
      <c r="D2303" s="11"/>
      <c r="E2303" t="s">
        <v>4608</v>
      </c>
      <c r="F2303" t="str">
        <f t="shared" si="35"/>
        <v>UN 3236 / 4.1 /  / Self-reactive solid type D, temperature controlled ★</v>
      </c>
      <c r="H2303" t="s">
        <v>3646</v>
      </c>
    </row>
    <row r="2304" spans="2:8" ht="17.399999999999999" customHeight="1" x14ac:dyDescent="0.25">
      <c r="B2304" s="11" t="s">
        <v>2977</v>
      </c>
      <c r="C2304" s="11">
        <v>4.0999999999999996</v>
      </c>
      <c r="D2304" s="11"/>
      <c r="E2304" t="s">
        <v>4609</v>
      </c>
      <c r="F2304" t="str">
        <f t="shared" si="35"/>
        <v>UN 3237 / 4.1 /  / Self-reactive liquid type E, temperature controlled ★</v>
      </c>
      <c r="H2304" t="s">
        <v>3646</v>
      </c>
    </row>
    <row r="2305" spans="2:8" ht="17.399999999999999" customHeight="1" x14ac:dyDescent="0.25">
      <c r="B2305" s="11" t="s">
        <v>2978</v>
      </c>
      <c r="C2305" s="11">
        <v>4.0999999999999996</v>
      </c>
      <c r="D2305" s="11"/>
      <c r="E2305" t="s">
        <v>4610</v>
      </c>
      <c r="F2305" t="str">
        <f t="shared" si="35"/>
        <v>UN 3238 / 4.1 /  / Self-reactive solid type E, temperature controlled ★</v>
      </c>
      <c r="H2305" t="s">
        <v>3646</v>
      </c>
    </row>
    <row r="2306" spans="2:8" ht="17.399999999999999" customHeight="1" x14ac:dyDescent="0.25">
      <c r="B2306" s="11" t="s">
        <v>2979</v>
      </c>
      <c r="C2306" s="11">
        <v>4.0999999999999996</v>
      </c>
      <c r="D2306" s="11"/>
      <c r="E2306" t="s">
        <v>4611</v>
      </c>
      <c r="F2306" t="str">
        <f t="shared" si="35"/>
        <v>UN 3239 / 4.1 /  / Self-reactive liquid type F, temperature controlled ★</v>
      </c>
      <c r="H2306" t="s">
        <v>3646</v>
      </c>
    </row>
    <row r="2307" spans="2:8" ht="17.399999999999999" customHeight="1" x14ac:dyDescent="0.25">
      <c r="B2307" s="11" t="s">
        <v>2980</v>
      </c>
      <c r="C2307" s="11">
        <v>4.0999999999999996</v>
      </c>
      <c r="D2307" s="11"/>
      <c r="E2307" t="s">
        <v>4612</v>
      </c>
      <c r="F2307" t="str">
        <f t="shared" ref="F2307:F2370" si="36">_xlfn.TEXTJOIN(" / ",FALSE,B2307:E2307)</f>
        <v>UN 3240 / 4.1 /  / Self-reactive solid type F, temperature controlled ★</v>
      </c>
      <c r="H2307" t="s">
        <v>3646</v>
      </c>
    </row>
    <row r="2308" spans="2:8" ht="17.399999999999999" customHeight="1" x14ac:dyDescent="0.25">
      <c r="B2308" s="11" t="s">
        <v>2981</v>
      </c>
      <c r="C2308" s="11">
        <v>4.0999999999999996</v>
      </c>
      <c r="D2308" s="11"/>
      <c r="E2308" t="s">
        <v>2982</v>
      </c>
      <c r="F2308" t="str">
        <f t="shared" si="36"/>
        <v>UN 3241 / 4.1 /  / 2-Bromo-2-nitropropane-1,3-diol</v>
      </c>
      <c r="H2308" t="s">
        <v>3646</v>
      </c>
    </row>
    <row r="2309" spans="2:8" ht="17.399999999999999" customHeight="1" x14ac:dyDescent="0.25">
      <c r="B2309" s="11" t="s">
        <v>2983</v>
      </c>
      <c r="C2309" s="11">
        <v>4.0999999999999996</v>
      </c>
      <c r="D2309" s="11"/>
      <c r="E2309" t="s">
        <v>2984</v>
      </c>
      <c r="F2309" t="str">
        <f t="shared" si="36"/>
        <v>UN 3242 / 4.1 /  / Azodicarbonamide</v>
      </c>
      <c r="H2309" t="s">
        <v>3646</v>
      </c>
    </row>
    <row r="2310" spans="2:8" ht="17.399999999999999" customHeight="1" x14ac:dyDescent="0.25">
      <c r="B2310" s="11" t="s">
        <v>2985</v>
      </c>
      <c r="C2310" s="11">
        <v>6.1</v>
      </c>
      <c r="D2310" s="11"/>
      <c r="E2310" t="s">
        <v>4613</v>
      </c>
      <c r="F2310" t="str">
        <f t="shared" si="36"/>
        <v>UN 3243 / 6.1 /  / Solids containing toxic liquid, n.o.s. ★</v>
      </c>
      <c r="H2310" t="s">
        <v>3646</v>
      </c>
    </row>
    <row r="2311" spans="2:8" ht="17.399999999999999" customHeight="1" x14ac:dyDescent="0.25">
      <c r="B2311" s="11" t="s">
        <v>2986</v>
      </c>
      <c r="C2311" s="11">
        <v>8</v>
      </c>
      <c r="D2311" s="11"/>
      <c r="E2311" t="s">
        <v>4614</v>
      </c>
      <c r="F2311" t="str">
        <f t="shared" si="36"/>
        <v>UN 3244 / 8 /  / Solids containing corrosive liquid, n.o.s. ★</v>
      </c>
      <c r="H2311" t="s">
        <v>3646</v>
      </c>
    </row>
    <row r="2312" spans="2:8" ht="17.399999999999999" customHeight="1" x14ac:dyDescent="0.25">
      <c r="B2312" s="11" t="s">
        <v>2987</v>
      </c>
      <c r="C2312" s="11">
        <v>9</v>
      </c>
      <c r="D2312" s="11"/>
      <c r="E2312" t="s">
        <v>4615</v>
      </c>
      <c r="F2312" t="str">
        <f t="shared" si="36"/>
        <v>UN 3245 / 9 /  / Genetically modified micro-organisms</v>
      </c>
      <c r="H2312" t="s">
        <v>3646</v>
      </c>
    </row>
    <row r="2313" spans="2:8" ht="17.399999999999999" customHeight="1" x14ac:dyDescent="0.25">
      <c r="B2313" s="11" t="s">
        <v>2987</v>
      </c>
      <c r="C2313" s="11">
        <v>9</v>
      </c>
      <c r="D2313" s="11"/>
      <c r="E2313" t="s">
        <v>3194</v>
      </c>
      <c r="F2313" t="str">
        <f t="shared" si="36"/>
        <v>UN 3245 / 9 /  / Genetically modified organisms</v>
      </c>
      <c r="H2313" t="s">
        <v>3646</v>
      </c>
    </row>
    <row r="2314" spans="2:8" ht="17.399999999999999" customHeight="1" x14ac:dyDescent="0.25">
      <c r="B2314" s="11" t="s">
        <v>2988</v>
      </c>
      <c r="C2314" s="11">
        <v>6.1</v>
      </c>
      <c r="D2314" s="11">
        <v>8</v>
      </c>
      <c r="E2314" t="s">
        <v>4616</v>
      </c>
      <c r="F2314" t="str">
        <f t="shared" si="36"/>
        <v>UN 3246 / 6.1 / 8 / Methanesulphonyl chloride</v>
      </c>
      <c r="H2314" t="s">
        <v>3646</v>
      </c>
    </row>
    <row r="2315" spans="2:8" ht="17.399999999999999" customHeight="1" x14ac:dyDescent="0.25">
      <c r="B2315" s="11" t="s">
        <v>2989</v>
      </c>
      <c r="C2315" s="11">
        <v>5.0999999999999996</v>
      </c>
      <c r="D2315" s="11"/>
      <c r="E2315" t="s">
        <v>4617</v>
      </c>
      <c r="F2315" t="str">
        <f t="shared" si="36"/>
        <v>UN 3247 / 5.1 /  / Sodium peroxoborate, anhydrous</v>
      </c>
      <c r="H2315" t="s">
        <v>3646</v>
      </c>
    </row>
    <row r="2316" spans="2:8" ht="17.399999999999999" customHeight="1" x14ac:dyDescent="0.25">
      <c r="B2316" s="11" t="s">
        <v>2990</v>
      </c>
      <c r="C2316" s="11">
        <v>3</v>
      </c>
      <c r="D2316" s="11">
        <v>6.1</v>
      </c>
      <c r="E2316" t="s">
        <v>2991</v>
      </c>
      <c r="F2316" t="str">
        <f t="shared" si="36"/>
        <v>UN 3248 / 3 / 6.1 / Medicine, liquid, flammable, toxic, n.o.s.</v>
      </c>
      <c r="H2316" t="s">
        <v>3646</v>
      </c>
    </row>
    <row r="2317" spans="2:8" ht="17.399999999999999" customHeight="1" x14ac:dyDescent="0.25">
      <c r="B2317" s="11" t="s">
        <v>2992</v>
      </c>
      <c r="C2317" s="11">
        <v>6.1</v>
      </c>
      <c r="D2317" s="11"/>
      <c r="E2317" t="s">
        <v>2993</v>
      </c>
      <c r="F2317" t="str">
        <f t="shared" si="36"/>
        <v>UN 3249 / 6.1 /  / Medicine, solid, toxic, n.o.s.</v>
      </c>
      <c r="H2317" t="s">
        <v>3646</v>
      </c>
    </row>
    <row r="2318" spans="2:8" ht="17.399999999999999" customHeight="1" x14ac:dyDescent="0.25">
      <c r="B2318" s="11" t="s">
        <v>2994</v>
      </c>
      <c r="C2318" s="11">
        <v>6.1</v>
      </c>
      <c r="D2318" s="11">
        <v>8</v>
      </c>
      <c r="E2318" t="s">
        <v>2995</v>
      </c>
      <c r="F2318" t="str">
        <f t="shared" si="36"/>
        <v>UN 3250 / 6.1 / 8 / Chloroacetic acid, molten</v>
      </c>
      <c r="H2318" t="s">
        <v>3646</v>
      </c>
    </row>
    <row r="2319" spans="2:8" ht="17.399999999999999" customHeight="1" x14ac:dyDescent="0.25">
      <c r="B2319" s="11" t="s">
        <v>2996</v>
      </c>
      <c r="C2319" s="11">
        <v>4.0999999999999996</v>
      </c>
      <c r="D2319" s="11"/>
      <c r="E2319" t="s">
        <v>2997</v>
      </c>
      <c r="F2319" t="str">
        <f t="shared" si="36"/>
        <v>UN 3251 / 4.1 /  / Isosorbide-5-mononitrate</v>
      </c>
      <c r="H2319" t="s">
        <v>3646</v>
      </c>
    </row>
    <row r="2320" spans="2:8" ht="17.399999999999999" customHeight="1" x14ac:dyDescent="0.25">
      <c r="B2320" s="11" t="s">
        <v>2998</v>
      </c>
      <c r="C2320" s="11">
        <v>2.1</v>
      </c>
      <c r="D2320" s="11"/>
      <c r="E2320" t="s">
        <v>3195</v>
      </c>
      <c r="F2320" t="str">
        <f t="shared" si="36"/>
        <v>UN 3252 / 2.1 /  / Difluoromethane</v>
      </c>
      <c r="H2320" t="s">
        <v>3646</v>
      </c>
    </row>
    <row r="2321" spans="2:8" ht="17.399999999999999" customHeight="1" x14ac:dyDescent="0.25">
      <c r="B2321" s="11" t="s">
        <v>2998</v>
      </c>
      <c r="C2321" s="11">
        <v>2.1</v>
      </c>
      <c r="D2321" s="11"/>
      <c r="E2321" t="s">
        <v>3196</v>
      </c>
      <c r="F2321" t="str">
        <f t="shared" si="36"/>
        <v>UN 3252 / 2.1 /  / Refrigerant gas R 32</v>
      </c>
      <c r="H2321" t="s">
        <v>3646</v>
      </c>
    </row>
    <row r="2322" spans="2:8" ht="17.399999999999999" customHeight="1" x14ac:dyDescent="0.25">
      <c r="B2322" s="11" t="s">
        <v>2999</v>
      </c>
      <c r="C2322" s="11">
        <v>8</v>
      </c>
      <c r="D2322" s="11"/>
      <c r="E2322" t="s">
        <v>3000</v>
      </c>
      <c r="F2322" t="str">
        <f t="shared" si="36"/>
        <v>UN 3253 / 8 /  / Disodium trioxosilicate</v>
      </c>
      <c r="H2322" t="s">
        <v>3646</v>
      </c>
    </row>
    <row r="2323" spans="2:8" ht="17.399999999999999" customHeight="1" x14ac:dyDescent="0.25">
      <c r="B2323" s="11" t="s">
        <v>3001</v>
      </c>
      <c r="C2323" s="11">
        <v>4.2</v>
      </c>
      <c r="D2323" s="11"/>
      <c r="E2323" t="s">
        <v>3002</v>
      </c>
      <c r="F2323" t="str">
        <f t="shared" si="36"/>
        <v>UN 3254 / 4.2 /  / Tributylphosphane</v>
      </c>
      <c r="H2323" t="s">
        <v>3646</v>
      </c>
    </row>
    <row r="2324" spans="2:8" ht="17.399999999999999" customHeight="1" x14ac:dyDescent="0.25">
      <c r="B2324" s="11" t="s">
        <v>3003</v>
      </c>
      <c r="C2324" s="11">
        <v>4.2</v>
      </c>
      <c r="D2324" s="11">
        <v>8</v>
      </c>
      <c r="E2324" t="s">
        <v>3004</v>
      </c>
      <c r="F2324" t="str">
        <f t="shared" si="36"/>
        <v>UN 3255 / 4.2 / 8 / tert-Butyl hypochlorite</v>
      </c>
      <c r="H2324" t="s">
        <v>3646</v>
      </c>
    </row>
    <row r="2325" spans="2:8" ht="17.399999999999999" customHeight="1" x14ac:dyDescent="0.25">
      <c r="B2325" s="11" t="s">
        <v>3005</v>
      </c>
      <c r="C2325" s="11">
        <v>3</v>
      </c>
      <c r="D2325" s="11"/>
      <c r="E2325" t="s">
        <v>4618</v>
      </c>
      <c r="F2325" t="str">
        <f t="shared" si="36"/>
        <v>UN 3256 / 3 /  / Elevated temperature liquid, flammable, n.o.s. ★ with flash point above 60°C, at or above its flash point</v>
      </c>
      <c r="H2325" t="s">
        <v>3646</v>
      </c>
    </row>
    <row r="2326" spans="2:8" ht="17.399999999999999" customHeight="1" x14ac:dyDescent="0.25">
      <c r="B2326" s="11" t="s">
        <v>3006</v>
      </c>
      <c r="C2326" s="11">
        <v>9</v>
      </c>
      <c r="D2326" s="11"/>
      <c r="E2326" t="s">
        <v>4619</v>
      </c>
      <c r="F2326" t="str">
        <f t="shared" si="36"/>
        <v>UN 3257 / 9 /  / Elevated temperature liquid, n.o.s. ★ at or above 100°C and below its flash point (including molten metals, molten salts, etc.)</v>
      </c>
      <c r="H2326" t="s">
        <v>3646</v>
      </c>
    </row>
    <row r="2327" spans="2:8" ht="17.399999999999999" customHeight="1" x14ac:dyDescent="0.25">
      <c r="B2327" s="11" t="s">
        <v>3007</v>
      </c>
      <c r="C2327" s="11">
        <v>9</v>
      </c>
      <c r="D2327" s="11"/>
      <c r="E2327" t="s">
        <v>4620</v>
      </c>
      <c r="F2327" t="str">
        <f t="shared" si="36"/>
        <v>UN 3258 / 9 /  / Elevated temperature solid, n.o.s. ★ at or above 240°C</v>
      </c>
      <c r="H2327" t="s">
        <v>3646</v>
      </c>
    </row>
    <row r="2328" spans="2:8" ht="17.399999999999999" customHeight="1" x14ac:dyDescent="0.25">
      <c r="B2328" s="11" t="s">
        <v>3008</v>
      </c>
      <c r="C2328" s="11">
        <v>8</v>
      </c>
      <c r="D2328" s="11"/>
      <c r="E2328" t="s">
        <v>4621</v>
      </c>
      <c r="F2328" t="str">
        <f t="shared" si="36"/>
        <v>UN 3259 / 8 /  / Amines, solid, corrosive, n.o.s. ★</v>
      </c>
      <c r="H2328" t="s">
        <v>3646</v>
      </c>
    </row>
    <row r="2329" spans="2:8" ht="17.399999999999999" customHeight="1" x14ac:dyDescent="0.25">
      <c r="B2329" s="11" t="s">
        <v>3008</v>
      </c>
      <c r="C2329" s="11">
        <v>8</v>
      </c>
      <c r="D2329" s="11"/>
      <c r="E2329" t="s">
        <v>4622</v>
      </c>
      <c r="F2329" t="str">
        <f t="shared" si="36"/>
        <v>UN 3259 / 8 /  / Polyamines, solid, corrosive, n.o.s. ★</v>
      </c>
    </row>
    <row r="2330" spans="2:8" ht="17.399999999999999" customHeight="1" x14ac:dyDescent="0.25">
      <c r="B2330" s="11" t="s">
        <v>3009</v>
      </c>
      <c r="C2330" s="11">
        <v>8</v>
      </c>
      <c r="D2330" s="11"/>
      <c r="E2330" t="s">
        <v>4623</v>
      </c>
      <c r="F2330" t="str">
        <f t="shared" si="36"/>
        <v>UN 3260 / 8 /  / Corrosive solid, acidic, inorganic, n.o.s. ★</v>
      </c>
      <c r="H2330" t="s">
        <v>3646</v>
      </c>
    </row>
    <row r="2331" spans="2:8" ht="17.399999999999999" customHeight="1" x14ac:dyDescent="0.25">
      <c r="B2331" s="11" t="s">
        <v>3010</v>
      </c>
      <c r="C2331" s="11">
        <v>8</v>
      </c>
      <c r="D2331" s="11"/>
      <c r="E2331" t="s">
        <v>4624</v>
      </c>
      <c r="F2331" t="str">
        <f t="shared" si="36"/>
        <v>UN 3261 / 8 /  / Corrosive solid, acidic, organic, n.o.s. ★</v>
      </c>
      <c r="H2331" t="s">
        <v>3646</v>
      </c>
    </row>
    <row r="2332" spans="2:8" ht="17.399999999999999" customHeight="1" x14ac:dyDescent="0.25">
      <c r="B2332" s="11" t="s">
        <v>3011</v>
      </c>
      <c r="C2332" s="11">
        <v>8</v>
      </c>
      <c r="D2332" s="11"/>
      <c r="E2332" t="s">
        <v>4625</v>
      </c>
      <c r="F2332" t="str">
        <f t="shared" si="36"/>
        <v>UN 3262 / 8 /  / Corrosive solid, basic, inorganic, n.o.s. ★</v>
      </c>
      <c r="H2332" t="s">
        <v>3646</v>
      </c>
    </row>
    <row r="2333" spans="2:8" ht="17.399999999999999" customHeight="1" x14ac:dyDescent="0.25">
      <c r="B2333" s="11" t="s">
        <v>3012</v>
      </c>
      <c r="C2333" s="11">
        <v>8</v>
      </c>
      <c r="D2333" s="11"/>
      <c r="E2333" t="s">
        <v>4626</v>
      </c>
      <c r="F2333" t="str">
        <f t="shared" si="36"/>
        <v>UN 3263 / 8 /  / Corrosive solid, basic, organic, n.o.s. ★</v>
      </c>
      <c r="H2333" t="s">
        <v>3646</v>
      </c>
    </row>
    <row r="2334" spans="2:8" ht="17.399999999999999" customHeight="1" x14ac:dyDescent="0.25">
      <c r="B2334" s="11" t="s">
        <v>3013</v>
      </c>
      <c r="C2334" s="11">
        <v>8</v>
      </c>
      <c r="D2334" s="11"/>
      <c r="E2334" t="s">
        <v>4627</v>
      </c>
      <c r="F2334" t="str">
        <f t="shared" si="36"/>
        <v>UN 3264 / 8 /  / Corrosive liquid, acidic, inorganic, n.o.s. ★</v>
      </c>
      <c r="H2334" t="s">
        <v>3646</v>
      </c>
    </row>
    <row r="2335" spans="2:8" ht="17.399999999999999" customHeight="1" x14ac:dyDescent="0.25">
      <c r="B2335" s="11" t="s">
        <v>3014</v>
      </c>
      <c r="C2335" s="11">
        <v>8</v>
      </c>
      <c r="D2335" s="11"/>
      <c r="E2335" t="s">
        <v>4628</v>
      </c>
      <c r="F2335" t="str">
        <f t="shared" si="36"/>
        <v>UN 3265 / 8 /  / Corrosive liquid, acidic, organic, n.o.s. ★</v>
      </c>
      <c r="H2335" t="s">
        <v>3646</v>
      </c>
    </row>
    <row r="2336" spans="2:8" ht="17.399999999999999" customHeight="1" x14ac:dyDescent="0.25">
      <c r="B2336" s="11" t="s">
        <v>3015</v>
      </c>
      <c r="C2336" s="11">
        <v>8</v>
      </c>
      <c r="D2336" s="11"/>
      <c r="E2336" t="s">
        <v>4629</v>
      </c>
      <c r="F2336" t="str">
        <f t="shared" si="36"/>
        <v>UN 3266 / 8 /  / Corrosive liquid, basic, inorganic, n.o.s. ★</v>
      </c>
      <c r="H2336" t="s">
        <v>3646</v>
      </c>
    </row>
    <row r="2337" spans="2:8" ht="17.399999999999999" customHeight="1" x14ac:dyDescent="0.25">
      <c r="B2337" s="11" t="s">
        <v>3016</v>
      </c>
      <c r="C2337" s="11">
        <v>8</v>
      </c>
      <c r="D2337" s="11"/>
      <c r="E2337" t="s">
        <v>4630</v>
      </c>
      <c r="F2337" t="str">
        <f t="shared" si="36"/>
        <v>UN 3267 / 8 /  / Corrosive liquid, basic, organic, n.o.s. ★</v>
      </c>
      <c r="H2337" t="s">
        <v>3646</v>
      </c>
    </row>
    <row r="2338" spans="2:8" ht="17.399999999999999" customHeight="1" x14ac:dyDescent="0.25">
      <c r="B2338" s="11" t="s">
        <v>3017</v>
      </c>
      <c r="C2338" s="11">
        <v>9</v>
      </c>
      <c r="D2338" s="11"/>
      <c r="E2338" t="s">
        <v>4631</v>
      </c>
      <c r="F2338" t="str">
        <f t="shared" si="36"/>
        <v>UN 3268 / 9 /  / Safety devices † electrically initiated</v>
      </c>
      <c r="H2338" t="s">
        <v>3646</v>
      </c>
    </row>
    <row r="2339" spans="2:8" ht="17.399999999999999" customHeight="1" x14ac:dyDescent="0.25">
      <c r="B2339" s="11" t="s">
        <v>3018</v>
      </c>
      <c r="C2339" s="11">
        <v>3</v>
      </c>
      <c r="D2339" s="11"/>
      <c r="E2339" t="s">
        <v>4632</v>
      </c>
      <c r="F2339" t="str">
        <f t="shared" si="36"/>
        <v>UN 3269 / 3 /  / Polyester resin kit † liquid base material</v>
      </c>
      <c r="H2339" t="s">
        <v>3646</v>
      </c>
    </row>
    <row r="2340" spans="2:8" ht="17.399999999999999" customHeight="1" x14ac:dyDescent="0.25">
      <c r="B2340" s="11" t="s">
        <v>3019</v>
      </c>
      <c r="C2340" s="11">
        <v>4.0999999999999996</v>
      </c>
      <c r="D2340" s="11"/>
      <c r="E2340" t="s">
        <v>4633</v>
      </c>
      <c r="F2340" t="str">
        <f t="shared" si="36"/>
        <v>UN 3270 / 4.1 /  / Nitrocellulose membrane filters with less than 12.6% nitrogen, by dry weight</v>
      </c>
      <c r="H2340" t="s">
        <v>3646</v>
      </c>
    </row>
    <row r="2341" spans="2:8" ht="17.399999999999999" customHeight="1" x14ac:dyDescent="0.25">
      <c r="B2341" s="11" t="s">
        <v>3020</v>
      </c>
      <c r="C2341" s="11">
        <v>3</v>
      </c>
      <c r="D2341" s="11"/>
      <c r="E2341" t="s">
        <v>4634</v>
      </c>
      <c r="F2341" t="str">
        <f t="shared" si="36"/>
        <v>UN 3271 / 3 /  / Ethers, n.o.s. ★</v>
      </c>
      <c r="H2341" t="s">
        <v>3646</v>
      </c>
    </row>
    <row r="2342" spans="2:8" ht="17.399999999999999" customHeight="1" x14ac:dyDescent="0.25">
      <c r="B2342" s="11" t="s">
        <v>3021</v>
      </c>
      <c r="C2342" s="11">
        <v>3</v>
      </c>
      <c r="D2342" s="11"/>
      <c r="E2342" t="s">
        <v>4635</v>
      </c>
      <c r="F2342" t="str">
        <f t="shared" si="36"/>
        <v>UN 3272 / 3 /  / Esters, n.o.s. ★</v>
      </c>
      <c r="H2342" t="s">
        <v>3646</v>
      </c>
    </row>
    <row r="2343" spans="2:8" ht="17.399999999999999" customHeight="1" x14ac:dyDescent="0.25">
      <c r="B2343" s="11" t="s">
        <v>3022</v>
      </c>
      <c r="C2343" s="11">
        <v>3</v>
      </c>
      <c r="D2343" s="11">
        <v>6.1</v>
      </c>
      <c r="E2343" t="s">
        <v>4636</v>
      </c>
      <c r="F2343" t="str">
        <f t="shared" si="36"/>
        <v>UN 3273 / 3 / 6.1 / Nitriles, flammable, toxic, n.o.s. ★</v>
      </c>
      <c r="H2343" t="s">
        <v>3646</v>
      </c>
    </row>
    <row r="2344" spans="2:8" ht="17.399999999999999" customHeight="1" x14ac:dyDescent="0.25">
      <c r="B2344" s="11" t="s">
        <v>3023</v>
      </c>
      <c r="C2344" s="11">
        <v>3</v>
      </c>
      <c r="D2344" s="11">
        <v>8</v>
      </c>
      <c r="E2344" t="s">
        <v>4637</v>
      </c>
      <c r="F2344" t="str">
        <f t="shared" si="36"/>
        <v>UN 3274 / 3 / 8 / Alcoholates solution, n.o.s. ★ in alcohol</v>
      </c>
      <c r="H2344" t="s">
        <v>3646</v>
      </c>
    </row>
    <row r="2345" spans="2:8" ht="17.399999999999999" customHeight="1" x14ac:dyDescent="0.25">
      <c r="B2345" s="11" t="s">
        <v>3024</v>
      </c>
      <c r="C2345" s="11">
        <v>6.1</v>
      </c>
      <c r="D2345" s="11">
        <v>3</v>
      </c>
      <c r="E2345" t="s">
        <v>4638</v>
      </c>
      <c r="F2345" t="str">
        <f t="shared" si="36"/>
        <v>UN 3275 / 6.1 / 3 / Nitriles, toxic, flammable, n.o.s. ★</v>
      </c>
      <c r="H2345" t="s">
        <v>3646</v>
      </c>
    </row>
    <row r="2346" spans="2:8" ht="17.399999999999999" customHeight="1" x14ac:dyDescent="0.25">
      <c r="B2346" s="11" t="s">
        <v>3025</v>
      </c>
      <c r="C2346" s="11">
        <v>6.1</v>
      </c>
      <c r="D2346" s="11"/>
      <c r="E2346" t="s">
        <v>4639</v>
      </c>
      <c r="F2346" t="str">
        <f t="shared" si="36"/>
        <v>UN 3276 / 6.1 /  / Nitriles, liquid, toxic, n.o.s. ★</v>
      </c>
      <c r="H2346" t="s">
        <v>3646</v>
      </c>
    </row>
    <row r="2347" spans="2:8" ht="17.399999999999999" customHeight="1" x14ac:dyDescent="0.25">
      <c r="B2347" s="11" t="s">
        <v>3026</v>
      </c>
      <c r="C2347" s="11">
        <v>6.1</v>
      </c>
      <c r="D2347" s="11">
        <v>8</v>
      </c>
      <c r="E2347" t="s">
        <v>4640</v>
      </c>
      <c r="F2347" t="str">
        <f t="shared" si="36"/>
        <v>UN 3277 / 6.1 / 8 / Chloroformates, toxic, corrosive, n.o.s. ★</v>
      </c>
      <c r="H2347" t="s">
        <v>3646</v>
      </c>
    </row>
    <row r="2348" spans="2:8" ht="17.399999999999999" customHeight="1" x14ac:dyDescent="0.25">
      <c r="B2348" s="11" t="s">
        <v>3027</v>
      </c>
      <c r="C2348" s="11">
        <v>6.1</v>
      </c>
      <c r="D2348" s="11"/>
      <c r="E2348" t="s">
        <v>4641</v>
      </c>
      <c r="F2348" t="str">
        <f t="shared" si="36"/>
        <v>UN 3278 / 6.1 /  / Organophosphorus compound, liquid, toxic, n.o.s. ★</v>
      </c>
      <c r="H2348" t="s">
        <v>3646</v>
      </c>
    </row>
    <row r="2349" spans="2:8" ht="17.399999999999999" customHeight="1" x14ac:dyDescent="0.25">
      <c r="B2349" s="11" t="s">
        <v>3028</v>
      </c>
      <c r="C2349" s="11">
        <v>6.1</v>
      </c>
      <c r="D2349" s="11">
        <v>3</v>
      </c>
      <c r="E2349" t="s">
        <v>4642</v>
      </c>
      <c r="F2349" t="str">
        <f t="shared" si="36"/>
        <v>UN 3279 / 6.1 / 3 / Organophosphorus compound, toxic, flammable, n.o.s. ★</v>
      </c>
      <c r="H2349" t="s">
        <v>3646</v>
      </c>
    </row>
    <row r="2350" spans="2:8" ht="17.399999999999999" customHeight="1" x14ac:dyDescent="0.25">
      <c r="B2350" s="11" t="s">
        <v>3029</v>
      </c>
      <c r="C2350" s="11">
        <v>6.1</v>
      </c>
      <c r="D2350" s="11"/>
      <c r="E2350" t="s">
        <v>4643</v>
      </c>
      <c r="F2350" t="str">
        <f t="shared" si="36"/>
        <v>UN 3280 / 6.1 /  / Organoarsenic compound, liquid, n.o.s. ★</v>
      </c>
      <c r="H2350" t="s">
        <v>3646</v>
      </c>
    </row>
    <row r="2351" spans="2:8" ht="17.399999999999999" customHeight="1" x14ac:dyDescent="0.25">
      <c r="B2351" s="11" t="s">
        <v>3030</v>
      </c>
      <c r="C2351" s="11">
        <v>6.1</v>
      </c>
      <c r="D2351" s="11"/>
      <c r="E2351" t="s">
        <v>4644</v>
      </c>
      <c r="F2351" t="str">
        <f t="shared" si="36"/>
        <v>UN 3281 / 6.1 /  / Metal carbonyls, liquid, n.o.s. ★</v>
      </c>
      <c r="H2351" t="s">
        <v>3646</v>
      </c>
    </row>
    <row r="2352" spans="2:8" ht="17.399999999999999" customHeight="1" x14ac:dyDescent="0.25">
      <c r="B2352" s="11" t="s">
        <v>3031</v>
      </c>
      <c r="C2352" s="11">
        <v>6.1</v>
      </c>
      <c r="D2352" s="11"/>
      <c r="E2352" t="s">
        <v>4645</v>
      </c>
      <c r="F2352" t="str">
        <f t="shared" si="36"/>
        <v>UN 3282 / 6.1 /  / Organometallic compound, liquid, toxic, n.o.s. ★</v>
      </c>
      <c r="H2352" t="s">
        <v>3646</v>
      </c>
    </row>
    <row r="2353" spans="2:8" ht="17.399999999999999" customHeight="1" x14ac:dyDescent="0.25">
      <c r="B2353" s="11" t="s">
        <v>3032</v>
      </c>
      <c r="C2353" s="11">
        <v>6.1</v>
      </c>
      <c r="D2353" s="11"/>
      <c r="E2353" t="s">
        <v>4646</v>
      </c>
      <c r="F2353" t="str">
        <f t="shared" si="36"/>
        <v>UN 3283 / 6.1 /  / Selenium compound, solid, n.o.s. ★</v>
      </c>
      <c r="H2353" t="s">
        <v>3646</v>
      </c>
    </row>
    <row r="2354" spans="2:8" ht="17.399999999999999" customHeight="1" x14ac:dyDescent="0.25">
      <c r="B2354" s="11" t="s">
        <v>3033</v>
      </c>
      <c r="C2354" s="11">
        <v>6.1</v>
      </c>
      <c r="D2354" s="11"/>
      <c r="E2354" t="s">
        <v>4647</v>
      </c>
      <c r="F2354" t="str">
        <f t="shared" si="36"/>
        <v>UN 3284 / 6.1 /  / Tellurium compound, n.o.s. ★</v>
      </c>
      <c r="H2354" t="s">
        <v>3646</v>
      </c>
    </row>
    <row r="2355" spans="2:8" ht="17.399999999999999" customHeight="1" x14ac:dyDescent="0.25">
      <c r="B2355" s="11" t="s">
        <v>3034</v>
      </c>
      <c r="C2355" s="11">
        <v>6.1</v>
      </c>
      <c r="D2355" s="11"/>
      <c r="E2355" t="s">
        <v>4648</v>
      </c>
      <c r="F2355" t="str">
        <f t="shared" si="36"/>
        <v>UN 3285 / 6.1 /  / Vanadium compound, n.o.s. ★</v>
      </c>
      <c r="H2355" t="s">
        <v>3646</v>
      </c>
    </row>
    <row r="2356" spans="2:8" ht="17.399999999999999" customHeight="1" x14ac:dyDescent="0.25">
      <c r="B2356" s="11" t="s">
        <v>3035</v>
      </c>
      <c r="C2356" s="11">
        <v>3</v>
      </c>
      <c r="D2356" s="11" t="s">
        <v>1641</v>
      </c>
      <c r="E2356" t="s">
        <v>4649</v>
      </c>
      <c r="F2356" t="str">
        <f t="shared" si="36"/>
        <v>UN 3286 / 3 / 6.1, 8 / Flammable liquid, toxic, corrosive, n.o.s. ★</v>
      </c>
      <c r="H2356" t="s">
        <v>3646</v>
      </c>
    </row>
    <row r="2357" spans="2:8" ht="17.399999999999999" customHeight="1" x14ac:dyDescent="0.25">
      <c r="B2357" s="11" t="s">
        <v>3036</v>
      </c>
      <c r="C2357" s="11">
        <v>6.1</v>
      </c>
      <c r="D2357" s="11"/>
      <c r="E2357" t="s">
        <v>4650</v>
      </c>
      <c r="F2357" t="str">
        <f t="shared" si="36"/>
        <v>UN 3287 / 6.1 /  / Toxic liquid, inorganic, n.o.s. ★</v>
      </c>
      <c r="H2357" t="s">
        <v>3646</v>
      </c>
    </row>
    <row r="2358" spans="2:8" ht="17.399999999999999" customHeight="1" x14ac:dyDescent="0.25">
      <c r="B2358" s="11" t="s">
        <v>3037</v>
      </c>
      <c r="C2358" s="11">
        <v>6.1</v>
      </c>
      <c r="D2358" s="11"/>
      <c r="E2358" t="s">
        <v>4651</v>
      </c>
      <c r="F2358" t="str">
        <f t="shared" si="36"/>
        <v>UN 3288 / 6.1 /  / Toxic solid, inorganic, n.o.s. ★</v>
      </c>
      <c r="H2358" t="s">
        <v>3646</v>
      </c>
    </row>
    <row r="2359" spans="2:8" ht="17.399999999999999" customHeight="1" x14ac:dyDescent="0.25">
      <c r="B2359" s="13" t="s">
        <v>3579</v>
      </c>
      <c r="C2359" s="13">
        <v>6.1</v>
      </c>
      <c r="D2359">
        <v>8</v>
      </c>
      <c r="E2359" t="s">
        <v>4652</v>
      </c>
      <c r="F2359" t="str">
        <f t="shared" si="36"/>
        <v>UN 3289 / 6.1 / 8 / Toxic liquid, corrosive, inorganic, n.o.s. ★</v>
      </c>
      <c r="H2359" t="s">
        <v>3646</v>
      </c>
    </row>
    <row r="2360" spans="2:8" ht="17.399999999999999" customHeight="1" x14ac:dyDescent="0.25">
      <c r="B2360" s="11" t="s">
        <v>3580</v>
      </c>
      <c r="C2360" s="11">
        <v>6.1</v>
      </c>
      <c r="D2360" s="11">
        <v>8</v>
      </c>
      <c r="E2360" t="s">
        <v>4653</v>
      </c>
      <c r="F2360" t="str">
        <f t="shared" si="36"/>
        <v>UN 3290 / 6.1 / 8 / Toxic solid, corrosive, inorganic, n.o.s. ★</v>
      </c>
      <c r="H2360" t="s">
        <v>3646</v>
      </c>
    </row>
    <row r="2361" spans="2:8" ht="17.399999999999999" customHeight="1" x14ac:dyDescent="0.25">
      <c r="B2361" s="13" t="s">
        <v>3197</v>
      </c>
      <c r="C2361" s="13">
        <v>6.2</v>
      </c>
      <c r="E2361" t="s">
        <v>3198</v>
      </c>
      <c r="F2361" t="str">
        <f t="shared" si="36"/>
        <v>UN 3291 / 6.2 /  / Biomedical waste, n.o.s.</v>
      </c>
      <c r="H2361" t="s">
        <v>3646</v>
      </c>
    </row>
    <row r="2362" spans="2:8" ht="17.399999999999999" customHeight="1" x14ac:dyDescent="0.25">
      <c r="B2362" s="13" t="s">
        <v>3197</v>
      </c>
      <c r="C2362" s="13">
        <v>6.2</v>
      </c>
      <c r="E2362" t="s">
        <v>4654</v>
      </c>
      <c r="F2362" t="str">
        <f t="shared" si="36"/>
        <v>UN 3291 / 6.2 /  / Clinical waste, unspecified, n.o.s.</v>
      </c>
      <c r="H2362" t="s">
        <v>3646</v>
      </c>
    </row>
    <row r="2363" spans="2:8" ht="17.399999999999999" customHeight="1" x14ac:dyDescent="0.25">
      <c r="B2363" s="13" t="s">
        <v>3197</v>
      </c>
      <c r="C2363" s="13">
        <v>6.2</v>
      </c>
      <c r="E2363" t="s">
        <v>3519</v>
      </c>
      <c r="F2363" t="str">
        <f t="shared" si="36"/>
        <v>UN 3291 / 6.2 /  / Medical waste, n.o.s.</v>
      </c>
      <c r="H2363" t="s">
        <v>3646</v>
      </c>
    </row>
    <row r="2364" spans="2:8" ht="17.399999999999999" customHeight="1" x14ac:dyDescent="0.25">
      <c r="B2364" s="13" t="s">
        <v>3197</v>
      </c>
      <c r="C2364" s="13">
        <v>6.2</v>
      </c>
      <c r="E2364" t="s">
        <v>3520</v>
      </c>
      <c r="F2364" t="str">
        <f t="shared" si="36"/>
        <v>UN 3291 / 6.2 /  / Regulated medical waste, n.o.s.</v>
      </c>
      <c r="H2364" t="s">
        <v>3646</v>
      </c>
    </row>
    <row r="2365" spans="2:8" ht="17.399999999999999" customHeight="1" x14ac:dyDescent="0.25">
      <c r="B2365" s="13" t="s">
        <v>3199</v>
      </c>
      <c r="C2365" s="13">
        <v>4.3</v>
      </c>
      <c r="E2365" t="s">
        <v>4655</v>
      </c>
      <c r="F2365" t="str">
        <f t="shared" si="36"/>
        <v>UN 3292 / 4.3 /  / Batteries, containing sodium †</v>
      </c>
      <c r="H2365" t="s">
        <v>3646</v>
      </c>
    </row>
    <row r="2366" spans="2:8" ht="17.399999999999999" customHeight="1" x14ac:dyDescent="0.25">
      <c r="B2366" s="13" t="s">
        <v>3199</v>
      </c>
      <c r="C2366" s="13">
        <v>4.3</v>
      </c>
      <c r="E2366" t="s">
        <v>4656</v>
      </c>
      <c r="F2366" t="str">
        <f t="shared" si="36"/>
        <v>UN 3292 / 4.3 /  / Cells, containing sodium †</v>
      </c>
      <c r="H2366" t="s">
        <v>3646</v>
      </c>
    </row>
    <row r="2367" spans="2:8" ht="17.399999999999999" customHeight="1" x14ac:dyDescent="0.25">
      <c r="B2367" s="13" t="s">
        <v>3200</v>
      </c>
      <c r="C2367" s="13">
        <v>6.1</v>
      </c>
      <c r="E2367" t="s">
        <v>4657</v>
      </c>
      <c r="F2367" t="str">
        <f t="shared" si="36"/>
        <v>UN 3293 / 6.1 /  / Hydrazine, aqueous solution with 37% or less hydrazine, by weight</v>
      </c>
      <c r="H2367" t="s">
        <v>3646</v>
      </c>
    </row>
    <row r="2368" spans="2:8" ht="17.399999999999999" customHeight="1" x14ac:dyDescent="0.25">
      <c r="B2368" s="13" t="s">
        <v>3201</v>
      </c>
      <c r="C2368" s="13">
        <v>6.1</v>
      </c>
      <c r="D2368" s="11">
        <v>3</v>
      </c>
      <c r="E2368" t="s">
        <v>4658</v>
      </c>
      <c r="F2368" t="str">
        <f t="shared" si="36"/>
        <v>UN 3294 / 6.1 / 3 / Hydrogen cyanide, solution in alcohol with 45% or less hydrogen cyanide</v>
      </c>
      <c r="H2368" t="s">
        <v>3646</v>
      </c>
    </row>
    <row r="2369" spans="2:8" ht="17.399999999999999" customHeight="1" x14ac:dyDescent="0.25">
      <c r="B2369" s="13" t="s">
        <v>3202</v>
      </c>
      <c r="C2369" s="13">
        <v>3</v>
      </c>
      <c r="E2369" t="s">
        <v>3203</v>
      </c>
      <c r="F2369" t="str">
        <f t="shared" si="36"/>
        <v>UN 3295 / 3 /  / Hydrocarbons, liquid, n.o.s.</v>
      </c>
      <c r="H2369" t="s">
        <v>3646</v>
      </c>
    </row>
    <row r="2370" spans="2:8" ht="17.399999999999999" customHeight="1" x14ac:dyDescent="0.25">
      <c r="B2370" s="13" t="s">
        <v>3204</v>
      </c>
      <c r="C2370" s="13">
        <v>2.2000000000000002</v>
      </c>
      <c r="E2370" t="s">
        <v>3521</v>
      </c>
      <c r="F2370" t="str">
        <f t="shared" si="36"/>
        <v>UN 3296 / 2.2 /  / Heptafluoropropane</v>
      </c>
      <c r="H2370" t="s">
        <v>3646</v>
      </c>
    </row>
    <row r="2371" spans="2:8" ht="17.399999999999999" customHeight="1" x14ac:dyDescent="0.25">
      <c r="B2371" s="13" t="s">
        <v>3204</v>
      </c>
      <c r="C2371" s="13">
        <v>2.2000000000000002</v>
      </c>
      <c r="E2371" t="s">
        <v>3522</v>
      </c>
      <c r="F2371" t="str">
        <f t="shared" ref="F2371:F2434" si="37">_xlfn.TEXTJOIN(" / ",FALSE,B2371:E2371)</f>
        <v>UN 3296 / 2.2 /  / Refrigerant gas R 227</v>
      </c>
      <c r="H2371" t="s">
        <v>3646</v>
      </c>
    </row>
    <row r="2372" spans="2:8" ht="17.399999999999999" customHeight="1" x14ac:dyDescent="0.25">
      <c r="B2372" s="13" t="s">
        <v>3205</v>
      </c>
      <c r="C2372" s="13">
        <v>2.2000000000000002</v>
      </c>
      <c r="E2372" t="s">
        <v>4659</v>
      </c>
      <c r="F2372" t="str">
        <f t="shared" si="37"/>
        <v>UN 3297 / 2.2 /  / Ethylene oxide and chlorotetrafluoroethane mixture with not more than 8.8% ethylene oxide</v>
      </c>
      <c r="H2372" t="s">
        <v>3646</v>
      </c>
    </row>
    <row r="2373" spans="2:8" ht="17.399999999999999" customHeight="1" x14ac:dyDescent="0.25">
      <c r="B2373" s="13" t="s">
        <v>3206</v>
      </c>
      <c r="C2373" s="13">
        <v>2.2000000000000002</v>
      </c>
      <c r="E2373" t="s">
        <v>4660</v>
      </c>
      <c r="F2373" t="str">
        <f t="shared" si="37"/>
        <v>UN 3298 / 2.2 /  / Ethylene oxide and pentafluoroethane mixture with not more than 7.9% ethylene oxide</v>
      </c>
      <c r="H2373" t="s">
        <v>3646</v>
      </c>
    </row>
    <row r="2374" spans="2:8" ht="17.399999999999999" customHeight="1" x14ac:dyDescent="0.25">
      <c r="B2374" s="13" t="s">
        <v>3207</v>
      </c>
      <c r="C2374" s="13">
        <v>2.2000000000000002</v>
      </c>
      <c r="E2374" t="s">
        <v>4661</v>
      </c>
      <c r="F2374" t="str">
        <f t="shared" si="37"/>
        <v>UN 3299 / 2.2 /  / Ethylene oxide and tetrafluoroethane mixture with not more than 5.6% ethylene oxide</v>
      </c>
      <c r="H2374" t="s">
        <v>3646</v>
      </c>
    </row>
    <row r="2375" spans="2:8" ht="17.399999999999999" customHeight="1" x14ac:dyDescent="0.25">
      <c r="B2375" s="13" t="s">
        <v>3208</v>
      </c>
      <c r="C2375" s="13">
        <v>2.2999999999999998</v>
      </c>
      <c r="D2375">
        <v>2.1</v>
      </c>
      <c r="E2375" t="s">
        <v>4662</v>
      </c>
      <c r="F2375" t="str">
        <f t="shared" si="37"/>
        <v>UN 3300 / 2.3 / 2.1 / Ethylene oxide and carbon dioxide mixture with more than 87% ethylene oxide</v>
      </c>
      <c r="H2375" t="s">
        <v>3646</v>
      </c>
    </row>
    <row r="2376" spans="2:8" ht="17.399999999999999" customHeight="1" x14ac:dyDescent="0.25">
      <c r="B2376" s="13" t="s">
        <v>3209</v>
      </c>
      <c r="C2376" s="13">
        <v>8</v>
      </c>
      <c r="D2376">
        <v>4.2</v>
      </c>
      <c r="E2376" t="s">
        <v>4663</v>
      </c>
      <c r="F2376" t="str">
        <f t="shared" si="37"/>
        <v>UN 3301 / 8 / 4.2 / Corrosive liquid, self-heating, n.o.s. ★</v>
      </c>
      <c r="H2376" t="s">
        <v>3646</v>
      </c>
    </row>
    <row r="2377" spans="2:8" ht="17.399999999999999" customHeight="1" x14ac:dyDescent="0.25">
      <c r="B2377" s="13" t="s">
        <v>3210</v>
      </c>
      <c r="C2377" s="13">
        <v>6.1</v>
      </c>
      <c r="E2377" t="s">
        <v>4664</v>
      </c>
      <c r="F2377" t="str">
        <f t="shared" si="37"/>
        <v>UN 3302 / 6.1 /  / 2-Dimethylaminoethyl acrylate, stabilized</v>
      </c>
      <c r="H2377" t="s">
        <v>3646</v>
      </c>
    </row>
    <row r="2378" spans="2:8" ht="17.399999999999999" customHeight="1" x14ac:dyDescent="0.25">
      <c r="B2378" s="13" t="s">
        <v>3211</v>
      </c>
      <c r="C2378" s="13">
        <v>2.2999999999999998</v>
      </c>
      <c r="D2378">
        <v>5.0999999999999996</v>
      </c>
      <c r="E2378" t="s">
        <v>4665</v>
      </c>
      <c r="F2378" t="str">
        <f t="shared" si="37"/>
        <v>UN 3303 / 2.3 / 5.1 / Compressed gas, toxic, oxidizing, n.o.s. ★</v>
      </c>
      <c r="H2378" t="s">
        <v>3646</v>
      </c>
    </row>
    <row r="2379" spans="2:8" ht="17.399999999999999" customHeight="1" x14ac:dyDescent="0.25">
      <c r="B2379" s="13" t="s">
        <v>3212</v>
      </c>
      <c r="C2379" s="13">
        <v>2.2999999999999998</v>
      </c>
      <c r="D2379">
        <v>8</v>
      </c>
      <c r="E2379" t="s">
        <v>4666</v>
      </c>
      <c r="F2379" t="str">
        <f t="shared" si="37"/>
        <v>UN 3304 / 2.3 / 8 / Compressed gas, toxic, corrosive, n.o.s. ★</v>
      </c>
      <c r="H2379" t="s">
        <v>3646</v>
      </c>
    </row>
    <row r="2380" spans="2:8" ht="17.399999999999999" customHeight="1" x14ac:dyDescent="0.25">
      <c r="B2380" s="13" t="s">
        <v>3213</v>
      </c>
      <c r="C2380" s="13">
        <v>2.2999999999999998</v>
      </c>
      <c r="D2380" t="s">
        <v>3551</v>
      </c>
      <c r="E2380" t="s">
        <v>4667</v>
      </c>
      <c r="F2380" t="str">
        <f t="shared" si="37"/>
        <v>UN 3305 / 2.3 / 2.1, 8 / Compressed gas, toxic, flammable, corrosive, n.o.s. ★</v>
      </c>
      <c r="H2380" t="s">
        <v>3646</v>
      </c>
    </row>
    <row r="2381" spans="2:8" ht="17.399999999999999" customHeight="1" x14ac:dyDescent="0.25">
      <c r="B2381" s="13" t="s">
        <v>3214</v>
      </c>
      <c r="C2381" s="13">
        <v>2.2999999999999998</v>
      </c>
      <c r="D2381" t="s">
        <v>3549</v>
      </c>
      <c r="E2381" t="s">
        <v>4668</v>
      </c>
      <c r="F2381" t="str">
        <f t="shared" si="37"/>
        <v>UN 3306 / 2.3 / 5.1, 8 / Compressed gas, toxic, oxidizing, corrosive, n.o.s. ★</v>
      </c>
      <c r="H2381" t="s">
        <v>3646</v>
      </c>
    </row>
    <row r="2382" spans="2:8" ht="17.399999999999999" customHeight="1" x14ac:dyDescent="0.25">
      <c r="B2382" s="13" t="s">
        <v>3215</v>
      </c>
      <c r="C2382" s="13">
        <v>2.2999999999999998</v>
      </c>
      <c r="D2382">
        <v>5.0999999999999996</v>
      </c>
      <c r="E2382" t="s">
        <v>4669</v>
      </c>
      <c r="F2382" t="str">
        <f t="shared" si="37"/>
        <v>UN 3307 / 2.3 / 5.1 / Liquefied gas, toxic, oxidizing, n.o.s. ★</v>
      </c>
      <c r="H2382" t="s">
        <v>3646</v>
      </c>
    </row>
    <row r="2383" spans="2:8" ht="17.399999999999999" customHeight="1" x14ac:dyDescent="0.25">
      <c r="B2383" s="13" t="s">
        <v>3216</v>
      </c>
      <c r="C2383" s="13">
        <v>2.2999999999999998</v>
      </c>
      <c r="D2383">
        <v>8</v>
      </c>
      <c r="E2383" t="s">
        <v>4670</v>
      </c>
      <c r="F2383" t="str">
        <f t="shared" si="37"/>
        <v>UN 3308 / 2.3 / 8 / Liquefied gas, toxic, corrosive, n.o.s. ★</v>
      </c>
      <c r="H2383" t="s">
        <v>3646</v>
      </c>
    </row>
    <row r="2384" spans="2:8" ht="17.399999999999999" customHeight="1" x14ac:dyDescent="0.25">
      <c r="B2384" s="13" t="s">
        <v>3217</v>
      </c>
      <c r="C2384" s="13">
        <v>2.2999999999999998</v>
      </c>
      <c r="D2384" t="s">
        <v>3551</v>
      </c>
      <c r="E2384" t="s">
        <v>4671</v>
      </c>
      <c r="F2384" t="str">
        <f t="shared" si="37"/>
        <v>UN 3309 / 2.3 / 2.1, 8 / Liquefied gas, toxic, flammable, corrosive, n.o.s. ★</v>
      </c>
      <c r="H2384" t="s">
        <v>3646</v>
      </c>
    </row>
    <row r="2385" spans="2:8" ht="17.399999999999999" customHeight="1" x14ac:dyDescent="0.25">
      <c r="B2385" s="13" t="s">
        <v>3218</v>
      </c>
      <c r="C2385" s="13">
        <v>2.2999999999999998</v>
      </c>
      <c r="D2385" t="s">
        <v>3549</v>
      </c>
      <c r="E2385" t="s">
        <v>4672</v>
      </c>
      <c r="F2385" t="str">
        <f t="shared" si="37"/>
        <v>UN 3310 / 2.3 / 5.1, 8 / Liquefied gas, toxic, oxidizing, corrosive, n.o.s. ★</v>
      </c>
      <c r="H2385" t="s">
        <v>3646</v>
      </c>
    </row>
    <row r="2386" spans="2:8" ht="17.399999999999999" customHeight="1" x14ac:dyDescent="0.25">
      <c r="B2386" s="13" t="s">
        <v>3219</v>
      </c>
      <c r="C2386" s="13">
        <v>2.2000000000000002</v>
      </c>
      <c r="D2386">
        <v>5.0999999999999996</v>
      </c>
      <c r="E2386" t="s">
        <v>4673</v>
      </c>
      <c r="F2386" t="str">
        <f t="shared" si="37"/>
        <v>UN 3311 / 2.2 / 5.1 / Gas, refrigerated liquid, oxidizing, n.o.s. ★</v>
      </c>
      <c r="H2386" t="s">
        <v>3646</v>
      </c>
    </row>
    <row r="2387" spans="2:8" ht="17.399999999999999" customHeight="1" x14ac:dyDescent="0.25">
      <c r="B2387" s="13" t="s">
        <v>3220</v>
      </c>
      <c r="C2387" s="13">
        <v>2.1</v>
      </c>
      <c r="E2387" t="s">
        <v>4674</v>
      </c>
      <c r="F2387" t="str">
        <f t="shared" si="37"/>
        <v>UN 3312 / 2.1 /  / Gas, refrigerated liquid, flammable, n.o.s. ★</v>
      </c>
      <c r="H2387" t="s">
        <v>3646</v>
      </c>
    </row>
    <row r="2388" spans="2:8" ht="17.399999999999999" customHeight="1" x14ac:dyDescent="0.25">
      <c r="B2388" s="13" t="s">
        <v>3221</v>
      </c>
      <c r="C2388" s="13">
        <v>4.2</v>
      </c>
      <c r="E2388" t="s">
        <v>3222</v>
      </c>
      <c r="F2388" t="str">
        <f t="shared" si="37"/>
        <v>UN 3313 / 4.2 /  / Organic pigments, self-heating</v>
      </c>
      <c r="H2388" t="s">
        <v>3646</v>
      </c>
    </row>
    <row r="2389" spans="2:8" ht="17.399999999999999" customHeight="1" x14ac:dyDescent="0.25">
      <c r="B2389" s="13" t="s">
        <v>3223</v>
      </c>
      <c r="C2389" s="13">
        <v>9</v>
      </c>
      <c r="E2389" t="s">
        <v>3224</v>
      </c>
      <c r="F2389" t="str">
        <f t="shared" si="37"/>
        <v>UN 3314 / 9 /  / Plastics moulding compound in dough, sheet or extruded rope form evolving flammable vapour</v>
      </c>
      <c r="H2389" t="s">
        <v>3646</v>
      </c>
    </row>
    <row r="2390" spans="2:8" ht="17.399999999999999" customHeight="1" x14ac:dyDescent="0.25">
      <c r="B2390" s="13" t="s">
        <v>3225</v>
      </c>
      <c r="C2390" s="13">
        <v>6.1</v>
      </c>
      <c r="E2390" t="s">
        <v>4675</v>
      </c>
      <c r="F2390" t="str">
        <f t="shared" si="37"/>
        <v>UN 3315 / 6.1 /  / Chemical sample, toxic †</v>
      </c>
      <c r="H2390" t="s">
        <v>3646</v>
      </c>
    </row>
    <row r="2391" spans="2:8" ht="17.399999999999999" customHeight="1" x14ac:dyDescent="0.25">
      <c r="B2391" s="13" t="s">
        <v>3226</v>
      </c>
      <c r="C2391" s="13">
        <v>9</v>
      </c>
      <c r="E2391" t="s">
        <v>4676</v>
      </c>
      <c r="F2391" t="str">
        <f t="shared" si="37"/>
        <v>UN 3316 / 9 /  / Chemical kit †</v>
      </c>
      <c r="H2391" t="s">
        <v>3646</v>
      </c>
    </row>
    <row r="2392" spans="2:8" ht="17.399999999999999" customHeight="1" x14ac:dyDescent="0.25">
      <c r="B2392" s="13" t="s">
        <v>3226</v>
      </c>
      <c r="C2392" s="13">
        <v>9</v>
      </c>
      <c r="E2392" t="s">
        <v>4677</v>
      </c>
      <c r="F2392" t="str">
        <f t="shared" si="37"/>
        <v>UN 3316 / 9 /  / First aid kit †</v>
      </c>
      <c r="H2392" t="s">
        <v>3646</v>
      </c>
    </row>
    <row r="2393" spans="2:8" ht="17.399999999999999" customHeight="1" x14ac:dyDescent="0.25">
      <c r="B2393" s="13" t="s">
        <v>3227</v>
      </c>
      <c r="C2393" s="13">
        <v>4.0999999999999996</v>
      </c>
      <c r="E2393" t="s">
        <v>4678</v>
      </c>
      <c r="F2393" t="str">
        <f t="shared" si="37"/>
        <v>UN 3317 / 4.1 /  / 2-Amino-4,6-dinitrophenol, wetted with 20% or more water by mass</v>
      </c>
      <c r="H2393" t="s">
        <v>3646</v>
      </c>
    </row>
    <row r="2394" spans="2:8" ht="17.399999999999999" customHeight="1" x14ac:dyDescent="0.25">
      <c r="B2394" s="13" t="s">
        <v>3228</v>
      </c>
      <c r="C2394" s="13">
        <v>2.2999999999999998</v>
      </c>
      <c r="D2394">
        <v>8</v>
      </c>
      <c r="E2394" t="s">
        <v>4679</v>
      </c>
      <c r="F2394" t="str">
        <f t="shared" si="37"/>
        <v>UN 3318 / 2.3 / 8 / Ammonia solution relative density (specific gravity) less than 0.880 at 15°C in water, with more than 50% ammonia</v>
      </c>
      <c r="H2394" t="s">
        <v>3646</v>
      </c>
    </row>
    <row r="2395" spans="2:8" ht="17.399999999999999" customHeight="1" x14ac:dyDescent="0.25">
      <c r="B2395" s="13" t="s">
        <v>3229</v>
      </c>
      <c r="C2395" s="13">
        <v>4.0999999999999996</v>
      </c>
      <c r="E2395" t="s">
        <v>4680</v>
      </c>
      <c r="F2395" t="str">
        <f t="shared" si="37"/>
        <v>UN 3319 / 4.1 /  / Nitroglycerin mixture desensitized, solid, n.o.s. ★ with more than 2% but not more than 10% nitroglycerin, by weight</v>
      </c>
      <c r="H2395" t="s">
        <v>3646</v>
      </c>
    </row>
    <row r="2396" spans="2:8" ht="17.399999999999999" customHeight="1" x14ac:dyDescent="0.25">
      <c r="B2396" s="13" t="s">
        <v>3230</v>
      </c>
      <c r="C2396" s="13">
        <v>8</v>
      </c>
      <c r="E2396" t="s">
        <v>4681</v>
      </c>
      <c r="F2396" t="str">
        <f t="shared" si="37"/>
        <v>UN 3320 / 8 /  / Sodium borohydride and sodium hydroxide solution with 12% or less sodium borohydride and 40% or less sodium hydroxide, by mass</v>
      </c>
      <c r="H2396" t="s">
        <v>3646</v>
      </c>
    </row>
    <row r="2397" spans="2:8" ht="17.399999999999999" customHeight="1" x14ac:dyDescent="0.25">
      <c r="B2397" s="13" t="s">
        <v>3231</v>
      </c>
      <c r="C2397" s="13">
        <v>7</v>
      </c>
      <c r="E2397" t="s">
        <v>4682</v>
      </c>
      <c r="F2397" t="str">
        <f t="shared" si="37"/>
        <v>UN 3321 / 7 /  / Radioactive material, low specific activity (LSA‑II) non-fissile or fissile excepted</v>
      </c>
      <c r="H2397" t="s">
        <v>3646</v>
      </c>
    </row>
    <row r="2398" spans="2:8" ht="17.399999999999999" customHeight="1" x14ac:dyDescent="0.25">
      <c r="B2398" s="13" t="s">
        <v>3232</v>
      </c>
      <c r="C2398" s="13">
        <v>7</v>
      </c>
      <c r="E2398" t="s">
        <v>4683</v>
      </c>
      <c r="F2398" t="str">
        <f t="shared" si="37"/>
        <v>UN 3322 / 7 /  / Radioactive material, low specific activity (LSA‑III) non-fissile or fissile excepted</v>
      </c>
      <c r="H2398" t="s">
        <v>3646</v>
      </c>
    </row>
    <row r="2399" spans="2:8" ht="17.399999999999999" customHeight="1" x14ac:dyDescent="0.25">
      <c r="B2399" s="13" t="s">
        <v>3233</v>
      </c>
      <c r="C2399" s="13">
        <v>7</v>
      </c>
      <c r="E2399" t="s">
        <v>4684</v>
      </c>
      <c r="F2399" t="str">
        <f t="shared" si="37"/>
        <v>UN 3323 / 7 /  / Radioactive material, Type C package non-fissile or fissile excepted</v>
      </c>
      <c r="H2399" t="s">
        <v>3646</v>
      </c>
    </row>
    <row r="2400" spans="2:8" ht="17.399999999999999" customHeight="1" x14ac:dyDescent="0.25">
      <c r="B2400" s="13" t="s">
        <v>3234</v>
      </c>
      <c r="C2400" s="13">
        <v>7</v>
      </c>
      <c r="E2400" t="s">
        <v>4685</v>
      </c>
      <c r="F2400" t="str">
        <f t="shared" si="37"/>
        <v>UN 3324 / 7 /  / Radioactive material, low specific activity (LSA‑II) fissile</v>
      </c>
      <c r="H2400" t="s">
        <v>3646</v>
      </c>
    </row>
    <row r="2401" spans="2:8" ht="17.399999999999999" customHeight="1" x14ac:dyDescent="0.25">
      <c r="B2401" s="13" t="s">
        <v>3235</v>
      </c>
      <c r="C2401" s="13">
        <v>7</v>
      </c>
      <c r="E2401" t="s">
        <v>4686</v>
      </c>
      <c r="F2401" t="str">
        <f t="shared" si="37"/>
        <v>UN 3325 / 7 /  / Radioactive material, low specific activity (LSA‑III) fissile</v>
      </c>
      <c r="H2401" t="s">
        <v>3646</v>
      </c>
    </row>
    <row r="2402" spans="2:8" ht="17.399999999999999" customHeight="1" x14ac:dyDescent="0.25">
      <c r="B2402" s="13" t="s">
        <v>3236</v>
      </c>
      <c r="C2402" s="13">
        <v>7</v>
      </c>
      <c r="E2402" t="s">
        <v>4687</v>
      </c>
      <c r="F2402" t="str">
        <f t="shared" si="37"/>
        <v>UN 3326 / 7 /  / Radioactive material, surface contaminated objects (SCO‑I), fissile</v>
      </c>
      <c r="H2402" t="s">
        <v>3646</v>
      </c>
    </row>
    <row r="2403" spans="2:8" ht="17.399999999999999" customHeight="1" x14ac:dyDescent="0.25">
      <c r="B2403" s="13" t="s">
        <v>3236</v>
      </c>
      <c r="C2403" s="13">
        <v>7</v>
      </c>
      <c r="E2403" t="s">
        <v>4688</v>
      </c>
      <c r="F2403" t="str">
        <f t="shared" si="37"/>
        <v>UN 3326 / 7 /  / Radioactive material, surface contaminated objects (SCO‑II), fissile</v>
      </c>
      <c r="H2403" t="s">
        <v>3646</v>
      </c>
    </row>
    <row r="2404" spans="2:8" ht="17.399999999999999" customHeight="1" x14ac:dyDescent="0.25">
      <c r="B2404" s="13" t="s">
        <v>3237</v>
      </c>
      <c r="C2404" s="13">
        <v>7</v>
      </c>
      <c r="E2404" t="s">
        <v>4689</v>
      </c>
      <c r="F2404" t="str">
        <f t="shared" si="37"/>
        <v>UN 3327 / 7 /  / Radioactive material, Type A package, fissile non-special form</v>
      </c>
    </row>
    <row r="2405" spans="2:8" ht="17.399999999999999" customHeight="1" x14ac:dyDescent="0.25">
      <c r="B2405" s="13" t="s">
        <v>3238</v>
      </c>
      <c r="C2405" s="13">
        <v>7</v>
      </c>
      <c r="E2405" t="s">
        <v>4690</v>
      </c>
      <c r="F2405" t="str">
        <f t="shared" si="37"/>
        <v>UN 3328 / 7 /  / Radioactive material, Type B(U) package, fissile</v>
      </c>
      <c r="H2405" t="s">
        <v>3646</v>
      </c>
    </row>
    <row r="2406" spans="2:8" ht="17.399999999999999" customHeight="1" x14ac:dyDescent="0.25">
      <c r="B2406" s="13" t="s">
        <v>3239</v>
      </c>
      <c r="C2406" s="13">
        <v>7</v>
      </c>
      <c r="E2406" t="s">
        <v>4691</v>
      </c>
      <c r="F2406" t="str">
        <f t="shared" si="37"/>
        <v>UN 3329 / 7 /  / Radioactive material, Type B(M) package, fissile</v>
      </c>
      <c r="H2406" t="s">
        <v>3646</v>
      </c>
    </row>
    <row r="2407" spans="2:8" ht="17.399999999999999" customHeight="1" x14ac:dyDescent="0.25">
      <c r="B2407" s="13" t="s">
        <v>3240</v>
      </c>
      <c r="C2407" s="13">
        <v>7</v>
      </c>
      <c r="E2407" t="s">
        <v>4692</v>
      </c>
      <c r="F2407" t="str">
        <f t="shared" si="37"/>
        <v>UN 3330 / 7 /  / Radioactive material, Type C package, fissile</v>
      </c>
      <c r="H2407" t="s">
        <v>3646</v>
      </c>
    </row>
    <row r="2408" spans="2:8" ht="17.399999999999999" customHeight="1" x14ac:dyDescent="0.25">
      <c r="B2408" s="13" t="s">
        <v>3241</v>
      </c>
      <c r="C2408" s="13">
        <v>7</v>
      </c>
      <c r="E2408" t="s">
        <v>4693</v>
      </c>
      <c r="F2408" t="str">
        <f t="shared" si="37"/>
        <v>UN 3331 / 7 /  / Radioactive material, transported under special arrangement, fissile</v>
      </c>
      <c r="H2408" t="s">
        <v>3646</v>
      </c>
    </row>
    <row r="2409" spans="2:8" ht="17.399999999999999" customHeight="1" x14ac:dyDescent="0.25">
      <c r="B2409" s="13" t="s">
        <v>3242</v>
      </c>
      <c r="C2409" s="13">
        <v>7</v>
      </c>
      <c r="E2409" t="s">
        <v>4694</v>
      </c>
      <c r="F2409" t="str">
        <f t="shared" si="37"/>
        <v>UN 3332 / 7 /  / Radioactive material, Type A package, special form non-fissile or fissile excepted</v>
      </c>
      <c r="H2409" t="s">
        <v>3646</v>
      </c>
    </row>
    <row r="2410" spans="2:8" ht="17.399999999999999" customHeight="1" x14ac:dyDescent="0.25">
      <c r="B2410" s="13" t="s">
        <v>3243</v>
      </c>
      <c r="C2410" s="13">
        <v>7</v>
      </c>
      <c r="E2410" t="s">
        <v>4695</v>
      </c>
      <c r="F2410" t="str">
        <f t="shared" si="37"/>
        <v>UN 3333 / 7 /  / Radioactive material, Type A package, special form, fissile</v>
      </c>
      <c r="H2410" t="s">
        <v>3646</v>
      </c>
    </row>
    <row r="2411" spans="2:8" ht="17.399999999999999" customHeight="1" x14ac:dyDescent="0.25">
      <c r="B2411" s="13" t="s">
        <v>3244</v>
      </c>
      <c r="C2411" s="13">
        <v>9</v>
      </c>
      <c r="E2411" t="s">
        <v>4696</v>
      </c>
      <c r="F2411" t="str">
        <f t="shared" si="37"/>
        <v>UN 3334 / 9 /  / Aviation regulated liquid, n.o.s. ★ †</v>
      </c>
      <c r="H2411" t="s">
        <v>3646</v>
      </c>
    </row>
    <row r="2412" spans="2:8" ht="17.399999999999999" customHeight="1" x14ac:dyDescent="0.25">
      <c r="B2412" s="13" t="s">
        <v>3245</v>
      </c>
      <c r="C2412" s="13">
        <v>9</v>
      </c>
      <c r="E2412" t="s">
        <v>4697</v>
      </c>
      <c r="F2412" t="str">
        <f t="shared" si="37"/>
        <v>UN 3335 / 9 /  / Aviation regulated solid, n.o.s. ★ †</v>
      </c>
      <c r="H2412" t="s">
        <v>3646</v>
      </c>
    </row>
    <row r="2413" spans="2:8" ht="17.399999999999999" customHeight="1" x14ac:dyDescent="0.25">
      <c r="B2413" s="13" t="s">
        <v>3246</v>
      </c>
      <c r="C2413" s="13">
        <v>3</v>
      </c>
      <c r="E2413" t="s">
        <v>4698</v>
      </c>
      <c r="F2413" t="str">
        <f t="shared" si="37"/>
        <v>UN 3336 / 3 /  / Mercaptan mixture, liquid, flammable, n.o.s. ★</v>
      </c>
      <c r="H2413" t="s">
        <v>3646</v>
      </c>
    </row>
    <row r="2414" spans="2:8" ht="17.399999999999999" customHeight="1" x14ac:dyDescent="0.25">
      <c r="B2414" s="13" t="s">
        <v>3246</v>
      </c>
      <c r="C2414" s="13">
        <v>3</v>
      </c>
      <c r="E2414" t="s">
        <v>4699</v>
      </c>
      <c r="F2414" t="str">
        <f t="shared" si="37"/>
        <v>UN 3336 / 3 /  / Mercaptans, liquid, flammable, n.o.s. ★</v>
      </c>
      <c r="H2414" t="s">
        <v>3646</v>
      </c>
    </row>
    <row r="2415" spans="2:8" ht="17.399999999999999" customHeight="1" x14ac:dyDescent="0.25">
      <c r="B2415" s="13" t="s">
        <v>3247</v>
      </c>
      <c r="C2415" s="13">
        <v>2.2000000000000002</v>
      </c>
      <c r="E2415" t="s">
        <v>4700</v>
      </c>
      <c r="F2415" t="str">
        <f t="shared" si="37"/>
        <v>UN 3337 / 2.2 /  / Refrigerant gas R 404A</v>
      </c>
      <c r="H2415" t="s">
        <v>3646</v>
      </c>
    </row>
    <row r="2416" spans="2:8" ht="17.399999999999999" customHeight="1" x14ac:dyDescent="0.25">
      <c r="B2416" s="13" t="s">
        <v>3248</v>
      </c>
      <c r="C2416" s="13">
        <v>2.2000000000000002</v>
      </c>
      <c r="E2416" t="s">
        <v>4701</v>
      </c>
      <c r="F2416" t="str">
        <f t="shared" si="37"/>
        <v>UN 3338 / 2.2 /  / Refrigerant gas R 407A</v>
      </c>
      <c r="H2416" t="s">
        <v>3646</v>
      </c>
    </row>
    <row r="2417" spans="2:8" ht="17.399999999999999" customHeight="1" x14ac:dyDescent="0.25">
      <c r="B2417" s="13" t="s">
        <v>3249</v>
      </c>
      <c r="C2417" s="13">
        <v>2.2000000000000002</v>
      </c>
      <c r="E2417" t="s">
        <v>4702</v>
      </c>
      <c r="F2417" t="str">
        <f t="shared" si="37"/>
        <v>UN 3339 / 2.2 /  / Refrigerant gas R 407B</v>
      </c>
      <c r="H2417" t="s">
        <v>3646</v>
      </c>
    </row>
    <row r="2418" spans="2:8" ht="17.399999999999999" customHeight="1" x14ac:dyDescent="0.25">
      <c r="B2418" s="13" t="s">
        <v>3250</v>
      </c>
      <c r="C2418" s="13">
        <v>2.2000000000000002</v>
      </c>
      <c r="E2418" t="s">
        <v>4703</v>
      </c>
      <c r="F2418" t="str">
        <f t="shared" si="37"/>
        <v>UN 3340 / 2.2 /  / Refrigerant gas R 407C</v>
      </c>
      <c r="H2418" t="s">
        <v>3646</v>
      </c>
    </row>
    <row r="2419" spans="2:8" ht="17.399999999999999" customHeight="1" x14ac:dyDescent="0.25">
      <c r="B2419" s="13" t="s">
        <v>3251</v>
      </c>
      <c r="C2419" s="13">
        <v>4.2</v>
      </c>
      <c r="E2419" t="s">
        <v>3252</v>
      </c>
      <c r="F2419" t="str">
        <f t="shared" si="37"/>
        <v>UN 3341 / 4.2 /  / Thiourea dioxide</v>
      </c>
      <c r="H2419" t="s">
        <v>3646</v>
      </c>
    </row>
    <row r="2420" spans="2:8" ht="17.399999999999999" customHeight="1" x14ac:dyDescent="0.25">
      <c r="B2420" s="13" t="s">
        <v>3253</v>
      </c>
      <c r="C2420" s="13">
        <v>4.2</v>
      </c>
      <c r="E2420" t="s">
        <v>3254</v>
      </c>
      <c r="F2420" t="str">
        <f t="shared" si="37"/>
        <v>UN 3342 / 4.2 /  / Xanthates</v>
      </c>
      <c r="H2420" t="s">
        <v>3646</v>
      </c>
    </row>
    <row r="2421" spans="2:8" ht="17.399999999999999" customHeight="1" x14ac:dyDescent="0.25">
      <c r="B2421" s="13" t="s">
        <v>3255</v>
      </c>
      <c r="C2421" s="13">
        <v>3</v>
      </c>
      <c r="E2421" t="s">
        <v>4704</v>
      </c>
      <c r="F2421" t="str">
        <f t="shared" si="37"/>
        <v>UN 3343 / 3 /  / Nitroglycerin mixture, desensitized, liquid, flammable, n.o.s. ★ with 30% or less nitroglycerin, by weight</v>
      </c>
      <c r="H2421" t="s">
        <v>3646</v>
      </c>
    </row>
    <row r="2422" spans="2:8" ht="17.399999999999999" customHeight="1" x14ac:dyDescent="0.25">
      <c r="B2422" s="13" t="s">
        <v>3256</v>
      </c>
      <c r="C2422" s="13">
        <v>4.0999999999999996</v>
      </c>
      <c r="E2422" t="s">
        <v>4705</v>
      </c>
      <c r="F2422" t="str">
        <f t="shared" si="37"/>
        <v>UN 3344 / 4.1 /  / Pentaerythrite tetranitrate mixture, desensitized, solid, n.o.s. ★ with &gt; 10% but ≤ 20% PETN, by weight</v>
      </c>
      <c r="H2422" t="s">
        <v>3646</v>
      </c>
    </row>
    <row r="2423" spans="2:8" ht="17.399999999999999" customHeight="1" x14ac:dyDescent="0.25">
      <c r="B2423" s="13" t="s">
        <v>3256</v>
      </c>
      <c r="C2423" s="13">
        <v>4.0999999999999996</v>
      </c>
      <c r="E2423" t="s">
        <v>4706</v>
      </c>
      <c r="F2423" t="str">
        <f t="shared" si="37"/>
        <v>UN 3344 / 4.1 /  / Pentaerythritol tetranitrate mixture desensitized, solid, n.o.s. ★ with &gt; 10% but ≤ 20% PETN, by weight</v>
      </c>
      <c r="H2423" t="s">
        <v>3646</v>
      </c>
    </row>
    <row r="2424" spans="2:8" ht="17.399999999999999" customHeight="1" x14ac:dyDescent="0.25">
      <c r="B2424" s="13" t="s">
        <v>3256</v>
      </c>
      <c r="C2424" s="13">
        <v>4.0999999999999996</v>
      </c>
      <c r="E2424" t="s">
        <v>4707</v>
      </c>
      <c r="F2424" t="str">
        <f t="shared" si="37"/>
        <v>UN 3344 / 4.1 /  / PETN mixture desensitized, solid, n.o.s. ★ with &gt; 10% but ≤ 20% PETN, by weight</v>
      </c>
      <c r="H2424" t="s">
        <v>3646</v>
      </c>
    </row>
    <row r="2425" spans="2:8" ht="17.399999999999999" customHeight="1" x14ac:dyDescent="0.25">
      <c r="B2425" s="13" t="s">
        <v>3257</v>
      </c>
      <c r="C2425" s="13">
        <v>6.1</v>
      </c>
      <c r="E2425" t="s">
        <v>4708</v>
      </c>
      <c r="F2425" t="str">
        <f t="shared" si="37"/>
        <v>UN 3345 / 6.1 /  / Phenoxyacetic acid derivative pesticide, solid, toxic ★</v>
      </c>
      <c r="H2425" t="s">
        <v>3646</v>
      </c>
    </row>
    <row r="2426" spans="2:8" ht="17.399999999999999" customHeight="1" x14ac:dyDescent="0.25">
      <c r="B2426" s="13" t="s">
        <v>3258</v>
      </c>
      <c r="C2426" s="13">
        <v>3</v>
      </c>
      <c r="D2426">
        <v>6.1</v>
      </c>
      <c r="E2426" t="s">
        <v>4709</v>
      </c>
      <c r="F2426" t="str">
        <f t="shared" si="37"/>
        <v>UN 3346 / 3 / 6.1 / Phenoxyacetic acid derivative pesticide, liquid, flammable, toxic ★ flash point less than 23°C</v>
      </c>
      <c r="H2426" t="s">
        <v>3646</v>
      </c>
    </row>
    <row r="2427" spans="2:8" ht="17.399999999999999" customHeight="1" x14ac:dyDescent="0.25">
      <c r="B2427" s="13" t="s">
        <v>3259</v>
      </c>
      <c r="C2427" s="13">
        <v>6.1</v>
      </c>
      <c r="D2427">
        <v>3</v>
      </c>
      <c r="E2427" t="s">
        <v>4710</v>
      </c>
      <c r="F2427" t="str">
        <f t="shared" si="37"/>
        <v>UN 3347 / 6.1 / 3 / Phenoxyacetic acid derivative pesticide, liquid, toxic, flammable ★ flashpoint not less than 23°C</v>
      </c>
      <c r="H2427" t="s">
        <v>3646</v>
      </c>
    </row>
    <row r="2428" spans="2:8" ht="17.399999999999999" customHeight="1" x14ac:dyDescent="0.25">
      <c r="B2428" s="13" t="s">
        <v>3260</v>
      </c>
      <c r="C2428" s="13">
        <v>6.1</v>
      </c>
      <c r="E2428" t="s">
        <v>4711</v>
      </c>
      <c r="F2428" t="str">
        <f t="shared" si="37"/>
        <v>UN 3348 / 6.1 /  / Phenoxyacetic acid derivative pesticide, liquid, toxic ★</v>
      </c>
      <c r="H2428" t="s">
        <v>3646</v>
      </c>
    </row>
    <row r="2429" spans="2:8" ht="17.399999999999999" customHeight="1" x14ac:dyDescent="0.25">
      <c r="B2429" s="13" t="s">
        <v>3261</v>
      </c>
      <c r="C2429" s="13">
        <v>6.1</v>
      </c>
      <c r="E2429" t="s">
        <v>4712</v>
      </c>
      <c r="F2429" t="str">
        <f t="shared" si="37"/>
        <v>UN 3349 / 6.1 /  / Pyrethroid pesticide, solid, toxic ★</v>
      </c>
      <c r="H2429" t="s">
        <v>3646</v>
      </c>
    </row>
    <row r="2430" spans="2:8" ht="17.399999999999999" customHeight="1" x14ac:dyDescent="0.25">
      <c r="B2430" s="13" t="s">
        <v>3262</v>
      </c>
      <c r="C2430" s="13">
        <v>3</v>
      </c>
      <c r="D2430">
        <v>6.1</v>
      </c>
      <c r="E2430" t="s">
        <v>4713</v>
      </c>
      <c r="F2430" t="str">
        <f t="shared" si="37"/>
        <v>UN 3350 / 3 / 6.1 / Pyrethroid pesticide, liquid, flammable, toxic ★ flash point less than 23°C</v>
      </c>
      <c r="H2430" t="s">
        <v>3646</v>
      </c>
    </row>
    <row r="2431" spans="2:8" ht="17.399999999999999" customHeight="1" x14ac:dyDescent="0.25">
      <c r="B2431" s="13" t="s">
        <v>3263</v>
      </c>
      <c r="C2431" s="13">
        <v>6.1</v>
      </c>
      <c r="D2431" s="11">
        <v>3</v>
      </c>
      <c r="E2431" t="s">
        <v>4714</v>
      </c>
      <c r="F2431" t="str">
        <f t="shared" si="37"/>
        <v>UN 3351 / 6.1 / 3 / Pyrethroid pesticide, liquid, toxic, flammable ★ flash point not less than 23°C</v>
      </c>
      <c r="H2431" t="s">
        <v>3646</v>
      </c>
    </row>
    <row r="2432" spans="2:8" ht="17.399999999999999" customHeight="1" x14ac:dyDescent="0.25">
      <c r="B2432" s="13" t="s">
        <v>3264</v>
      </c>
      <c r="C2432" s="13">
        <v>6.1</v>
      </c>
      <c r="E2432" t="s">
        <v>4715</v>
      </c>
      <c r="F2432" t="str">
        <f t="shared" si="37"/>
        <v>UN 3352 / 6.1 /  / Pyrethroid pesticide, liquid, toxic ★</v>
      </c>
      <c r="H2432" t="s">
        <v>3646</v>
      </c>
    </row>
    <row r="2433" spans="2:8" ht="17.399999999999999" customHeight="1" x14ac:dyDescent="0.25">
      <c r="B2433" s="13" t="s">
        <v>3265</v>
      </c>
      <c r="C2433" s="13">
        <v>2.1</v>
      </c>
      <c r="E2433" t="s">
        <v>4716</v>
      </c>
      <c r="F2433" t="str">
        <f t="shared" si="37"/>
        <v>UN 3354 / 2.1 /  / Insecticide gas, flammable, n.o.s. ★</v>
      </c>
      <c r="H2433" t="s">
        <v>3646</v>
      </c>
    </row>
    <row r="2434" spans="2:8" ht="17.399999999999999" customHeight="1" x14ac:dyDescent="0.25">
      <c r="B2434" s="13" t="s">
        <v>3266</v>
      </c>
      <c r="C2434" s="13">
        <v>2.2999999999999998</v>
      </c>
      <c r="D2434">
        <v>2.1</v>
      </c>
      <c r="E2434" t="s">
        <v>4717</v>
      </c>
      <c r="F2434" t="str">
        <f t="shared" si="37"/>
        <v>UN 3355 / 2.3 / 2.1 / Insecticide gas, toxic, flammable, n.o.s. ★</v>
      </c>
      <c r="H2434" t="s">
        <v>3646</v>
      </c>
    </row>
    <row r="2435" spans="2:8" ht="17.399999999999999" customHeight="1" x14ac:dyDescent="0.25">
      <c r="B2435" s="13" t="s">
        <v>3267</v>
      </c>
      <c r="C2435" s="13">
        <v>5.0999999999999996</v>
      </c>
      <c r="E2435" t="s">
        <v>4718</v>
      </c>
      <c r="F2435" t="str">
        <f t="shared" ref="F2435:F2498" si="38">_xlfn.TEXTJOIN(" / ",FALSE,B2435:E2435)</f>
        <v>UN 3356 / 5.1 /  / Oxygen generator, chemical † (including when contained in associated equipment e.g. passenger service units (PSUs), protective breathing equipment (PBE), etc)</v>
      </c>
      <c r="H2435" t="s">
        <v>3646</v>
      </c>
    </row>
    <row r="2436" spans="2:8" ht="17.399999999999999" customHeight="1" x14ac:dyDescent="0.25">
      <c r="B2436" s="13" t="s">
        <v>3268</v>
      </c>
      <c r="C2436" s="13">
        <v>3</v>
      </c>
      <c r="E2436" t="s">
        <v>4719</v>
      </c>
      <c r="F2436" t="str">
        <f t="shared" si="38"/>
        <v>UN 3357 / 3 /  / Nitroglycerin mixture, desensitized, liquid, n.o.s. ★ with 30% or less nitroglycerin, by weight</v>
      </c>
      <c r="H2436" t="s">
        <v>3646</v>
      </c>
    </row>
    <row r="2437" spans="2:8" ht="17.399999999999999" customHeight="1" x14ac:dyDescent="0.25">
      <c r="B2437" s="13" t="s">
        <v>3269</v>
      </c>
      <c r="C2437" s="13">
        <v>2.1</v>
      </c>
      <c r="E2437" t="s">
        <v>4720</v>
      </c>
      <c r="F2437" t="str">
        <f t="shared" si="38"/>
        <v>UN 3358 / 2.1 /  / Refrigerating machines containing flammable, non-toxic, liquefied gas</v>
      </c>
      <c r="H2437" t="s">
        <v>3646</v>
      </c>
    </row>
    <row r="2438" spans="2:8" ht="17.399999999999999" customHeight="1" x14ac:dyDescent="0.25">
      <c r="B2438" s="13" t="s">
        <v>3270</v>
      </c>
      <c r="C2438" s="13">
        <v>9</v>
      </c>
      <c r="E2438" t="s">
        <v>4721</v>
      </c>
      <c r="F2438" t="str">
        <f t="shared" si="38"/>
        <v>UN 3359 / 9 /  / Fumigated cargo transport unit</v>
      </c>
      <c r="H2438" t="s">
        <v>3646</v>
      </c>
    </row>
    <row r="2439" spans="2:8" ht="17.399999999999999" customHeight="1" x14ac:dyDescent="0.25">
      <c r="B2439" s="13" t="s">
        <v>3271</v>
      </c>
      <c r="C2439" s="13">
        <v>4.0999999999999996</v>
      </c>
      <c r="E2439" t="s">
        <v>4722</v>
      </c>
      <c r="F2439" t="str">
        <f t="shared" si="38"/>
        <v>UN 3360 / 4.1 /  / Fibres vegetable, dry</v>
      </c>
      <c r="H2439" t="s">
        <v>3646</v>
      </c>
    </row>
    <row r="2440" spans="2:8" ht="17.399999999999999" customHeight="1" x14ac:dyDescent="0.25">
      <c r="B2440" s="13" t="s">
        <v>3272</v>
      </c>
      <c r="C2440" s="13">
        <v>6.1</v>
      </c>
      <c r="D2440" s="11">
        <v>8</v>
      </c>
      <c r="E2440" t="s">
        <v>4723</v>
      </c>
      <c r="F2440" t="str">
        <f t="shared" si="38"/>
        <v>UN 3361 / 6.1 / 8 / Chlorosilanes, toxic, corrosive, n.o.s. ★</v>
      </c>
      <c r="H2440" t="s">
        <v>3646</v>
      </c>
    </row>
    <row r="2441" spans="2:8" ht="17.399999999999999" customHeight="1" x14ac:dyDescent="0.25">
      <c r="B2441" s="13" t="s">
        <v>3273</v>
      </c>
      <c r="C2441" s="13">
        <v>6.1</v>
      </c>
      <c r="D2441" t="s">
        <v>3539</v>
      </c>
      <c r="E2441" t="s">
        <v>4724</v>
      </c>
      <c r="F2441" t="str">
        <f t="shared" si="38"/>
        <v>UN 3362 / 6.1 / 3, 8 / Chlorosilanes, toxic, corrosive, flammable, n.o.s. ★</v>
      </c>
      <c r="H2441" t="s">
        <v>3646</v>
      </c>
    </row>
    <row r="2442" spans="2:8" ht="17.399999999999999" customHeight="1" x14ac:dyDescent="0.25">
      <c r="B2442" s="13" t="s">
        <v>3274</v>
      </c>
      <c r="C2442" s="13">
        <v>9</v>
      </c>
      <c r="E2442" t="s">
        <v>3523</v>
      </c>
      <c r="F2442" t="str">
        <f t="shared" si="38"/>
        <v>UN 3363 / 9 /  / Dangerous goods in apparatus</v>
      </c>
      <c r="H2442" t="s">
        <v>3646</v>
      </c>
    </row>
    <row r="2443" spans="2:8" ht="17.399999999999999" customHeight="1" x14ac:dyDescent="0.25">
      <c r="B2443" s="13" t="s">
        <v>3274</v>
      </c>
      <c r="C2443" s="13">
        <v>9</v>
      </c>
      <c r="E2443" t="s">
        <v>4725</v>
      </c>
      <c r="F2443" t="str">
        <f t="shared" si="38"/>
        <v>UN 3363 / 9 /  / Dangerous goods in articles</v>
      </c>
      <c r="H2443" t="s">
        <v>3646</v>
      </c>
    </row>
    <row r="2444" spans="2:8" ht="17.399999999999999" customHeight="1" x14ac:dyDescent="0.25">
      <c r="B2444" s="13" t="s">
        <v>3274</v>
      </c>
      <c r="C2444" s="13">
        <v>9</v>
      </c>
      <c r="E2444" t="s">
        <v>4726</v>
      </c>
      <c r="F2444" t="str">
        <f t="shared" si="38"/>
        <v>UN 3363 / 9 /  / Dangerous goods in machinery</v>
      </c>
      <c r="H2444" t="s">
        <v>3646</v>
      </c>
    </row>
    <row r="2445" spans="2:8" ht="17.399999999999999" customHeight="1" x14ac:dyDescent="0.25">
      <c r="B2445" s="13" t="s">
        <v>3275</v>
      </c>
      <c r="C2445" s="13">
        <v>4.0999999999999996</v>
      </c>
      <c r="E2445" t="s">
        <v>4727</v>
      </c>
      <c r="F2445" t="str">
        <f t="shared" si="38"/>
        <v>UN 3364 / 4.1 /  / Picric acid, wetted with 10% or more water, by weight</v>
      </c>
      <c r="H2445" t="s">
        <v>3646</v>
      </c>
    </row>
    <row r="2446" spans="2:8" ht="17.399999999999999" customHeight="1" x14ac:dyDescent="0.25">
      <c r="B2446" s="13" t="s">
        <v>3275</v>
      </c>
      <c r="C2446" s="13">
        <v>4.0999999999999996</v>
      </c>
      <c r="E2446" t="s">
        <v>4728</v>
      </c>
      <c r="F2446" t="str">
        <f t="shared" si="38"/>
        <v>UN 3364 / 4.1 /  / Trinitrophenol, wetted with 10% or more water but less than 30% water, by weight</v>
      </c>
      <c r="H2446" t="s">
        <v>3646</v>
      </c>
    </row>
    <row r="2447" spans="2:8" ht="17.399999999999999" customHeight="1" x14ac:dyDescent="0.25">
      <c r="B2447" s="13" t="s">
        <v>3276</v>
      </c>
      <c r="C2447" s="13">
        <v>4.0999999999999996</v>
      </c>
      <c r="E2447" t="s">
        <v>4729</v>
      </c>
      <c r="F2447" t="str">
        <f t="shared" si="38"/>
        <v>UN 3365 / 4.1 /  / Picryl chloride, wetted with 10% or more water, by weight</v>
      </c>
      <c r="H2447" t="s">
        <v>3646</v>
      </c>
    </row>
    <row r="2448" spans="2:8" ht="17.399999999999999" customHeight="1" x14ac:dyDescent="0.25">
      <c r="B2448" s="13" t="s">
        <v>3276</v>
      </c>
      <c r="C2448" s="13">
        <v>4.0999999999999996</v>
      </c>
      <c r="E2448" t="s">
        <v>4730</v>
      </c>
      <c r="F2448" t="str">
        <f t="shared" si="38"/>
        <v>UN 3365 / 4.1 /  / Trinitrochlorobenzene, wetted with 10% or more water, by weight</v>
      </c>
      <c r="H2448" t="s">
        <v>3646</v>
      </c>
    </row>
    <row r="2449" spans="2:8" ht="17.399999999999999" customHeight="1" x14ac:dyDescent="0.25">
      <c r="B2449" s="13" t="s">
        <v>3277</v>
      </c>
      <c r="C2449" s="13">
        <v>4.0999999999999996</v>
      </c>
      <c r="E2449" t="s">
        <v>4731</v>
      </c>
      <c r="F2449" t="str">
        <f t="shared" si="38"/>
        <v>UN 3366 / 4.1 /  / TNT, wetted with 10% or more but less than 30% water, by weight</v>
      </c>
      <c r="H2449" t="s">
        <v>3646</v>
      </c>
    </row>
    <row r="2450" spans="2:8" ht="17.399999999999999" customHeight="1" x14ac:dyDescent="0.25">
      <c r="B2450" s="13" t="s">
        <v>3277</v>
      </c>
      <c r="C2450" s="13">
        <v>4.0999999999999996</v>
      </c>
      <c r="E2450" t="s">
        <v>4732</v>
      </c>
      <c r="F2450" t="str">
        <f t="shared" si="38"/>
        <v>UN 3366 / 4.1 /  / Trinitrotoluene, wetted with 10% or more but less than 30% water, by weight</v>
      </c>
      <c r="H2450" t="s">
        <v>3646</v>
      </c>
    </row>
    <row r="2451" spans="2:8" ht="17.399999999999999" customHeight="1" x14ac:dyDescent="0.25">
      <c r="B2451" s="13" t="s">
        <v>3278</v>
      </c>
      <c r="C2451" s="13">
        <v>4.0999999999999996</v>
      </c>
      <c r="E2451" t="s">
        <v>4733</v>
      </c>
      <c r="F2451" t="str">
        <f t="shared" si="38"/>
        <v>UN 3367 / 4.1 /  / Trinitrobenzene, wetted with 10% or more water but less than 30% water, by weight</v>
      </c>
      <c r="H2451" t="s">
        <v>3646</v>
      </c>
    </row>
    <row r="2452" spans="2:8" ht="17.399999999999999" customHeight="1" x14ac:dyDescent="0.25">
      <c r="B2452" s="13" t="s">
        <v>3279</v>
      </c>
      <c r="C2452" s="13">
        <v>4.0999999999999996</v>
      </c>
      <c r="E2452" t="s">
        <v>4734</v>
      </c>
      <c r="F2452" t="str">
        <f t="shared" si="38"/>
        <v>UN 3368 / 4.1 /  / Trinitrobenzoic acid, wetted with 10% or more water but less than 30% water, by weight</v>
      </c>
      <c r="H2452" t="s">
        <v>3646</v>
      </c>
    </row>
    <row r="2453" spans="2:8" ht="17.399999999999999" customHeight="1" x14ac:dyDescent="0.25">
      <c r="B2453" s="13" t="s">
        <v>3280</v>
      </c>
      <c r="C2453" s="13">
        <v>4.0999999999999996</v>
      </c>
      <c r="E2453" t="s">
        <v>4735</v>
      </c>
      <c r="F2453" t="str">
        <f t="shared" si="38"/>
        <v>UN 3369 / 4.1 /  / Sodium dinitro-o-cresolate, wetted with 10% or more but less than 15% water, by weight</v>
      </c>
      <c r="H2453" t="s">
        <v>3646</v>
      </c>
    </row>
    <row r="2454" spans="2:8" ht="17.399999999999999" customHeight="1" x14ac:dyDescent="0.25">
      <c r="B2454" s="13" t="s">
        <v>3281</v>
      </c>
      <c r="C2454" s="13">
        <v>4.0999999999999996</v>
      </c>
      <c r="E2454" t="s">
        <v>4736</v>
      </c>
      <c r="F2454" t="str">
        <f t="shared" si="38"/>
        <v>UN 3370 / 4.1 /  / Urea nitrate, wetted with &gt; 10% but &lt; 20% water, by weight</v>
      </c>
      <c r="H2454" t="s">
        <v>3646</v>
      </c>
    </row>
    <row r="2455" spans="2:8" ht="17.399999999999999" customHeight="1" x14ac:dyDescent="0.25">
      <c r="B2455" s="13" t="s">
        <v>3282</v>
      </c>
      <c r="C2455" s="13">
        <v>3</v>
      </c>
      <c r="E2455" t="s">
        <v>3283</v>
      </c>
      <c r="F2455" t="str">
        <f t="shared" si="38"/>
        <v>UN 3371 / 3 /  / 2-Methylbutanal</v>
      </c>
      <c r="H2455" t="s">
        <v>3646</v>
      </c>
    </row>
    <row r="2456" spans="2:8" ht="17.399999999999999" customHeight="1" x14ac:dyDescent="0.25">
      <c r="B2456" s="13" t="s">
        <v>3284</v>
      </c>
      <c r="C2456" s="13">
        <v>6.2</v>
      </c>
      <c r="E2456" t="s">
        <v>3285</v>
      </c>
      <c r="F2456" t="str">
        <f t="shared" si="38"/>
        <v>UN 3373 / 6.2 /  / Biological substance, Category B</v>
      </c>
      <c r="H2456" t="s">
        <v>3646</v>
      </c>
    </row>
    <row r="2457" spans="2:8" ht="17.399999999999999" customHeight="1" x14ac:dyDescent="0.25">
      <c r="B2457" s="13" t="s">
        <v>3286</v>
      </c>
      <c r="C2457" s="13">
        <v>2.1</v>
      </c>
      <c r="E2457" t="s">
        <v>3287</v>
      </c>
      <c r="F2457" t="str">
        <f t="shared" si="38"/>
        <v>UN 3374 / 2.1 /  / Acetylene, solvent free</v>
      </c>
      <c r="H2457" t="s">
        <v>3646</v>
      </c>
    </row>
    <row r="2458" spans="2:8" ht="17.399999999999999" customHeight="1" x14ac:dyDescent="0.25">
      <c r="B2458" s="13" t="s">
        <v>3288</v>
      </c>
      <c r="C2458" s="13">
        <v>5.0999999999999996</v>
      </c>
      <c r="E2458" t="s">
        <v>4737</v>
      </c>
      <c r="F2458" t="str">
        <f t="shared" si="38"/>
        <v>UN 3375 / 5.1 /  / Ammonium nitrate emulsion intermediate for blasting explosives</v>
      </c>
      <c r="H2458" t="s">
        <v>3646</v>
      </c>
    </row>
    <row r="2459" spans="2:8" ht="17.399999999999999" customHeight="1" x14ac:dyDescent="0.25">
      <c r="B2459" s="13" t="s">
        <v>3288</v>
      </c>
      <c r="C2459" s="13">
        <v>5.0999999999999996</v>
      </c>
      <c r="E2459" t="s">
        <v>4738</v>
      </c>
      <c r="F2459" t="str">
        <f t="shared" si="38"/>
        <v>UN 3375 / 5.1 /  / Ammonium nitrate gel intermediate for blasting explosives</v>
      </c>
      <c r="H2459" t="s">
        <v>3646</v>
      </c>
    </row>
    <row r="2460" spans="2:8" ht="17.399999999999999" customHeight="1" x14ac:dyDescent="0.25">
      <c r="B2460" s="13" t="s">
        <v>3288</v>
      </c>
      <c r="C2460" s="13">
        <v>5.0999999999999996</v>
      </c>
      <c r="E2460" t="s">
        <v>4739</v>
      </c>
      <c r="F2460" t="str">
        <f t="shared" si="38"/>
        <v>UN 3375 / 5.1 /  / Ammonium nitrate suspension intermediate for blasting explosives</v>
      </c>
      <c r="H2460" t="s">
        <v>3646</v>
      </c>
    </row>
    <row r="2461" spans="2:8" ht="17.399999999999999" customHeight="1" x14ac:dyDescent="0.25">
      <c r="B2461" s="13" t="s">
        <v>3289</v>
      </c>
      <c r="C2461" s="13">
        <v>4.0999999999999996</v>
      </c>
      <c r="E2461" t="s">
        <v>4740</v>
      </c>
      <c r="F2461" t="str">
        <f t="shared" si="38"/>
        <v>UN 3376 / 4.1 /  / 4-Nitrophenylhydrazine with 30% or more water, by mass</v>
      </c>
      <c r="H2461" t="s">
        <v>3646</v>
      </c>
    </row>
    <row r="2462" spans="2:8" ht="17.399999999999999" customHeight="1" x14ac:dyDescent="0.25">
      <c r="B2462" s="13" t="s">
        <v>3290</v>
      </c>
      <c r="C2462" s="13">
        <v>5.0999999999999996</v>
      </c>
      <c r="E2462" t="s">
        <v>3291</v>
      </c>
      <c r="F2462" t="str">
        <f t="shared" si="38"/>
        <v>UN 3377 / 5.1 /  / Sodium perborate monohydrate</v>
      </c>
      <c r="H2462" t="s">
        <v>3646</v>
      </c>
    </row>
    <row r="2463" spans="2:8" ht="17.399999999999999" customHeight="1" x14ac:dyDescent="0.25">
      <c r="B2463" s="13" t="s">
        <v>3292</v>
      </c>
      <c r="C2463" s="13">
        <v>5.0999999999999996</v>
      </c>
      <c r="E2463" t="s">
        <v>3293</v>
      </c>
      <c r="F2463" t="str">
        <f t="shared" si="38"/>
        <v>UN 3378 / 5.1 /  / Sodium carbonate peroxyhydrate</v>
      </c>
      <c r="H2463" t="s">
        <v>3646</v>
      </c>
    </row>
    <row r="2464" spans="2:8" ht="17.399999999999999" customHeight="1" x14ac:dyDescent="0.25">
      <c r="B2464" s="13" t="s">
        <v>3294</v>
      </c>
      <c r="C2464" s="13">
        <v>3</v>
      </c>
      <c r="E2464" t="s">
        <v>4741</v>
      </c>
      <c r="F2464" t="str">
        <f t="shared" si="38"/>
        <v>UN 3379 / 3 /  / Desensitized explosive, liquid, n.o.s. ★</v>
      </c>
      <c r="H2464" t="s">
        <v>3646</v>
      </c>
    </row>
    <row r="2465" spans="2:8" ht="17.399999999999999" customHeight="1" x14ac:dyDescent="0.25">
      <c r="B2465" s="13" t="s">
        <v>3295</v>
      </c>
      <c r="C2465" s="13">
        <v>4.0999999999999996</v>
      </c>
      <c r="E2465" t="s">
        <v>4742</v>
      </c>
      <c r="F2465" t="str">
        <f t="shared" si="38"/>
        <v>UN 3380 / 4.1 /  / Desensitized explosive, solid, n.o.s. ★</v>
      </c>
      <c r="H2465" t="s">
        <v>3646</v>
      </c>
    </row>
    <row r="2466" spans="2:8" ht="17.399999999999999" customHeight="1" x14ac:dyDescent="0.25">
      <c r="B2466" s="13" t="s">
        <v>3296</v>
      </c>
      <c r="C2466" s="13">
        <v>6.1</v>
      </c>
      <c r="E2466" t="s">
        <v>4743</v>
      </c>
      <c r="F2466" t="str">
        <f t="shared" si="38"/>
        <v>UN 3381 / 6.1 /  / Toxic by inhalation liquid, n.o.s. ★ with an LC50 ≤ 200 mL/m3 and saturated vapour concentration ≥ 500 LC50</v>
      </c>
      <c r="H2466" t="s">
        <v>3646</v>
      </c>
    </row>
    <row r="2467" spans="2:8" ht="17.399999999999999" customHeight="1" x14ac:dyDescent="0.25">
      <c r="B2467" s="13" t="s">
        <v>3297</v>
      </c>
      <c r="C2467" s="13">
        <v>6.1</v>
      </c>
      <c r="E2467" t="s">
        <v>4744</v>
      </c>
      <c r="F2467" t="str">
        <f t="shared" si="38"/>
        <v>UN 3382 / 6.1 /  / Toxic by inhalation liquid, n.o.s. ★ with an LC50 ≤ 1000 mL/m3 and saturated vapour concentration ≥ 10 LC50</v>
      </c>
      <c r="H2467" t="s">
        <v>3646</v>
      </c>
    </row>
    <row r="2468" spans="2:8" ht="17.399999999999999" customHeight="1" x14ac:dyDescent="0.25">
      <c r="B2468" s="13" t="s">
        <v>3298</v>
      </c>
      <c r="C2468" s="13">
        <v>6.1</v>
      </c>
      <c r="D2468">
        <v>3</v>
      </c>
      <c r="E2468" t="s">
        <v>4745</v>
      </c>
      <c r="F2468" t="str">
        <f t="shared" si="38"/>
        <v>UN 3383 / 6.1 / 3 / Toxic by inhalation liquid, flammable, n.o.s. ★ with an LC50 ≤ 200 mL/m3 and saturated vapour concentration ≥ 500 LC50</v>
      </c>
      <c r="H2468" t="s">
        <v>3646</v>
      </c>
    </row>
    <row r="2469" spans="2:8" ht="17.399999999999999" customHeight="1" x14ac:dyDescent="0.25">
      <c r="B2469" s="13" t="s">
        <v>3299</v>
      </c>
      <c r="C2469" s="13">
        <v>6.1</v>
      </c>
      <c r="D2469">
        <v>3</v>
      </c>
      <c r="E2469" t="s">
        <v>4746</v>
      </c>
      <c r="F2469" t="str">
        <f t="shared" si="38"/>
        <v>UN 3384 / 6.1 / 3 / Toxic by inhalation liquid, flammable, n.o.s. ★ with an LC50 ≤ 1000 mL/m3 and saturated vapour concentration ≥ 10 LC50</v>
      </c>
      <c r="H2469" t="s">
        <v>3646</v>
      </c>
    </row>
    <row r="2470" spans="2:8" ht="17.399999999999999" customHeight="1" x14ac:dyDescent="0.25">
      <c r="B2470" s="13" t="s">
        <v>3300</v>
      </c>
      <c r="C2470" s="13">
        <v>6.1</v>
      </c>
      <c r="D2470">
        <v>4.3</v>
      </c>
      <c r="E2470" t="s">
        <v>4747</v>
      </c>
      <c r="F2470" t="str">
        <f t="shared" si="38"/>
        <v>UN 3385 / 6.1 / 4.3 / Toxic by inhalation liquid, water-reactive, n.o.s. ★ with an LC50 ≤ 200 mL/m3 and saturated vapour concentration ≥ 500 LC50</v>
      </c>
      <c r="H2470" t="s">
        <v>3646</v>
      </c>
    </row>
    <row r="2471" spans="2:8" ht="17.399999999999999" customHeight="1" x14ac:dyDescent="0.25">
      <c r="B2471" s="13" t="s">
        <v>3301</v>
      </c>
      <c r="C2471" s="13">
        <v>6.1</v>
      </c>
      <c r="D2471">
        <v>4.3</v>
      </c>
      <c r="E2471" t="s">
        <v>4748</v>
      </c>
      <c r="F2471" t="str">
        <f t="shared" si="38"/>
        <v>UN 3386 / 6.1 / 4.3 / Toxic by inhalation liquid, water-reactive, n.o.s. ★ with an LC50 ≤ 1000 mL/m3 and saturated vapour concentration ≥ 10 LC50</v>
      </c>
      <c r="H2471" t="s">
        <v>3646</v>
      </c>
    </row>
    <row r="2472" spans="2:8" ht="17.399999999999999" customHeight="1" x14ac:dyDescent="0.25">
      <c r="B2472" s="13" t="s">
        <v>3302</v>
      </c>
      <c r="C2472" s="13">
        <v>6.1</v>
      </c>
      <c r="D2472">
        <v>5.0999999999999996</v>
      </c>
      <c r="E2472" t="s">
        <v>4749</v>
      </c>
      <c r="F2472" t="str">
        <f t="shared" si="38"/>
        <v>UN 3387 / 6.1 / 5.1 / Toxic by inhalation liquid, oxidizing, n.o.s. ★ with an LC50 ≤ 200 mL/m3 and saturated vapour concentration ≥ 500 LC50</v>
      </c>
      <c r="H2472" t="s">
        <v>3646</v>
      </c>
    </row>
    <row r="2473" spans="2:8" ht="17.399999999999999" customHeight="1" x14ac:dyDescent="0.25">
      <c r="B2473" s="13" t="s">
        <v>3303</v>
      </c>
      <c r="C2473" s="13">
        <v>6.1</v>
      </c>
      <c r="D2473">
        <v>5.0999999999999996</v>
      </c>
      <c r="E2473" t="s">
        <v>4750</v>
      </c>
      <c r="F2473" t="str">
        <f t="shared" si="38"/>
        <v>UN 3388 / 6.1 / 5.1 / Toxic by inhalation liquid, oxidizing, n.o.s. ★ with an LC50 ≤ 1000 mL/m3 and saturated vapour concentration ≥ 10 LC50</v>
      </c>
      <c r="H2473" t="s">
        <v>3646</v>
      </c>
    </row>
    <row r="2474" spans="2:8" ht="17.399999999999999" customHeight="1" x14ac:dyDescent="0.25">
      <c r="B2474" s="13" t="s">
        <v>3304</v>
      </c>
      <c r="C2474" s="13">
        <v>6.1</v>
      </c>
      <c r="D2474">
        <v>8</v>
      </c>
      <c r="E2474" t="s">
        <v>4751</v>
      </c>
      <c r="F2474" t="str">
        <f t="shared" si="38"/>
        <v>UN 3389 / 6.1 / 8 / Toxic by inhalation liquid, corrosive, n.o.s. ★ with an LC50 ≤ 200 mL/m3 and saturated vapour concentration ≥ 500 LC50</v>
      </c>
      <c r="H2474" t="s">
        <v>3646</v>
      </c>
    </row>
    <row r="2475" spans="2:8" ht="17.399999999999999" customHeight="1" x14ac:dyDescent="0.25">
      <c r="B2475" s="13" t="s">
        <v>3305</v>
      </c>
      <c r="C2475" s="13">
        <v>6.1</v>
      </c>
      <c r="D2475">
        <v>8</v>
      </c>
      <c r="E2475" t="s">
        <v>4752</v>
      </c>
      <c r="F2475" t="str">
        <f t="shared" si="38"/>
        <v>UN 3390 / 6.1 / 8 / Toxic by inhalation liquid, corrosive, n.o.s. ★ with an LC50 ≤ 1000 mL/m3 and saturated vapour concentration ≥ 10 LC50</v>
      </c>
      <c r="H2475" t="s">
        <v>3646</v>
      </c>
    </row>
    <row r="2476" spans="2:8" ht="17.399999999999999" customHeight="1" x14ac:dyDescent="0.25">
      <c r="B2476" s="13" t="s">
        <v>3306</v>
      </c>
      <c r="C2476" s="13">
        <v>4.2</v>
      </c>
      <c r="E2476" t="s">
        <v>4753</v>
      </c>
      <c r="F2476" t="str">
        <f t="shared" si="38"/>
        <v>UN 3391 / 4.2 /  / Organometallic substance, solid, pyrophoric ★</v>
      </c>
      <c r="H2476" t="s">
        <v>3646</v>
      </c>
    </row>
    <row r="2477" spans="2:8" ht="17.399999999999999" customHeight="1" x14ac:dyDescent="0.25">
      <c r="B2477" s="13" t="s">
        <v>3307</v>
      </c>
      <c r="C2477" s="13">
        <v>4.2</v>
      </c>
      <c r="E2477" t="s">
        <v>4754</v>
      </c>
      <c r="F2477" t="str">
        <f t="shared" si="38"/>
        <v>UN 3392 / 4.2 /  / Organometallic substance, liquid, pyrophoric ★</v>
      </c>
      <c r="H2477" t="s">
        <v>3646</v>
      </c>
    </row>
    <row r="2478" spans="2:8" ht="17.399999999999999" customHeight="1" x14ac:dyDescent="0.25">
      <c r="B2478" s="13" t="s">
        <v>3308</v>
      </c>
      <c r="C2478" s="13">
        <v>4.2</v>
      </c>
      <c r="D2478">
        <v>4.3</v>
      </c>
      <c r="E2478" t="s">
        <v>4755</v>
      </c>
      <c r="F2478" t="str">
        <f t="shared" si="38"/>
        <v>UN 3393 / 4.2 / 4.3 / Organometallic substance, solid, pyrophoric, water-reactive ★</v>
      </c>
      <c r="H2478" t="s">
        <v>3646</v>
      </c>
    </row>
    <row r="2479" spans="2:8" ht="17.399999999999999" customHeight="1" x14ac:dyDescent="0.25">
      <c r="B2479" s="13" t="s">
        <v>3309</v>
      </c>
      <c r="C2479" s="13">
        <v>4.2</v>
      </c>
      <c r="D2479">
        <v>4.3</v>
      </c>
      <c r="E2479" t="s">
        <v>4756</v>
      </c>
      <c r="F2479" t="str">
        <f t="shared" si="38"/>
        <v>UN 3394 / 4.2 / 4.3 / Organometallic substance, liquid, pyrophoric, water-reactive ★</v>
      </c>
      <c r="H2479" t="s">
        <v>3646</v>
      </c>
    </row>
    <row r="2480" spans="2:8" ht="17.399999999999999" customHeight="1" x14ac:dyDescent="0.25">
      <c r="B2480" s="13" t="s">
        <v>3310</v>
      </c>
      <c r="C2480" s="13">
        <v>4.3</v>
      </c>
      <c r="E2480" t="s">
        <v>4757</v>
      </c>
      <c r="F2480" t="str">
        <f t="shared" si="38"/>
        <v>UN 3395 / 4.3 /  / Organometallic substance, solid, water-reactive ★</v>
      </c>
      <c r="H2480" t="s">
        <v>3646</v>
      </c>
    </row>
    <row r="2481" spans="2:8" ht="17.399999999999999" customHeight="1" x14ac:dyDescent="0.25">
      <c r="B2481" s="13" t="s">
        <v>3311</v>
      </c>
      <c r="C2481" s="13">
        <v>4.3</v>
      </c>
      <c r="D2481">
        <v>4.0999999999999996</v>
      </c>
      <c r="E2481" t="s">
        <v>4758</v>
      </c>
      <c r="F2481" t="str">
        <f t="shared" si="38"/>
        <v>UN 3396 / 4.3 / 4.1 / Organometallic substance, solid, water-reactive, flammable ★</v>
      </c>
      <c r="H2481" t="s">
        <v>3646</v>
      </c>
    </row>
    <row r="2482" spans="2:8" ht="17.399999999999999" customHeight="1" x14ac:dyDescent="0.25">
      <c r="B2482" s="13" t="s">
        <v>3312</v>
      </c>
      <c r="C2482" s="13">
        <v>4.3</v>
      </c>
      <c r="D2482">
        <v>4.2</v>
      </c>
      <c r="E2482" t="s">
        <v>4759</v>
      </c>
      <c r="F2482" t="str">
        <f t="shared" si="38"/>
        <v>UN 3397 / 4.3 / 4.2 / Organometallic substance, solid, water-reactive, self-heating ★</v>
      </c>
      <c r="H2482" t="s">
        <v>3646</v>
      </c>
    </row>
    <row r="2483" spans="2:8" ht="17.399999999999999" customHeight="1" x14ac:dyDescent="0.25">
      <c r="B2483" s="13" t="s">
        <v>3313</v>
      </c>
      <c r="C2483" s="13">
        <v>4.3</v>
      </c>
      <c r="E2483" t="s">
        <v>4760</v>
      </c>
      <c r="F2483" t="str">
        <f t="shared" si="38"/>
        <v>UN 3398 / 4.3 /  / Organometallic substance, liquid, water-reactive ★</v>
      </c>
      <c r="H2483" t="s">
        <v>3646</v>
      </c>
    </row>
    <row r="2484" spans="2:8" ht="17.399999999999999" customHeight="1" x14ac:dyDescent="0.25">
      <c r="B2484" s="13" t="s">
        <v>3314</v>
      </c>
      <c r="C2484" s="13">
        <v>4.3</v>
      </c>
      <c r="D2484">
        <v>3</v>
      </c>
      <c r="E2484" t="s">
        <v>4761</v>
      </c>
      <c r="F2484" t="str">
        <f t="shared" si="38"/>
        <v>UN 3399 / 4.3 / 3 / Organometallic substance, liquid, water-reactive, flammable ★</v>
      </c>
      <c r="H2484" t="s">
        <v>3646</v>
      </c>
    </row>
    <row r="2485" spans="2:8" ht="17.399999999999999" customHeight="1" x14ac:dyDescent="0.25">
      <c r="B2485" s="13" t="s">
        <v>3315</v>
      </c>
      <c r="C2485" s="13">
        <v>4.3</v>
      </c>
      <c r="E2485" t="s">
        <v>4762</v>
      </c>
      <c r="F2485" t="str">
        <f t="shared" si="38"/>
        <v>UN 3400 / 4.3 /  / Organometallic substance, solid, self-heating ★</v>
      </c>
      <c r="H2485" t="s">
        <v>3646</v>
      </c>
    </row>
    <row r="2486" spans="2:8" ht="17.399999999999999" customHeight="1" x14ac:dyDescent="0.25">
      <c r="B2486" s="13" t="s">
        <v>3316</v>
      </c>
      <c r="C2486" s="13">
        <v>4.3</v>
      </c>
      <c r="E2486" t="s">
        <v>4763</v>
      </c>
      <c r="F2486" t="str">
        <f t="shared" si="38"/>
        <v>UN 3401 / 4.3 /  / Alkali metal amalgam, solid</v>
      </c>
      <c r="H2486" t="s">
        <v>3646</v>
      </c>
    </row>
    <row r="2487" spans="2:8" ht="40.200000000000003" customHeight="1" x14ac:dyDescent="0.25">
      <c r="B2487" s="13" t="s">
        <v>3317</v>
      </c>
      <c r="C2487" s="13">
        <v>4.3</v>
      </c>
      <c r="E2487" t="s">
        <v>4764</v>
      </c>
      <c r="F2487" t="str">
        <f t="shared" si="38"/>
        <v>UN 3402 / 4.3 /  / Alkaline earth metal amalgam, solid</v>
      </c>
      <c r="H2487" t="s">
        <v>3646</v>
      </c>
    </row>
    <row r="2488" spans="2:8" ht="40.200000000000003" customHeight="1" x14ac:dyDescent="0.25">
      <c r="B2488" s="13" t="s">
        <v>3318</v>
      </c>
      <c r="C2488" s="13">
        <v>4.3</v>
      </c>
      <c r="E2488" t="s">
        <v>4765</v>
      </c>
      <c r="F2488" t="str">
        <f t="shared" si="38"/>
        <v>UN 3403 / 4.3 /  / Potassium metal alloys, solid</v>
      </c>
      <c r="H2488" t="s">
        <v>3646</v>
      </c>
    </row>
    <row r="2489" spans="2:8" ht="40.200000000000003" customHeight="1" x14ac:dyDescent="0.25">
      <c r="B2489" s="13" t="s">
        <v>3319</v>
      </c>
      <c r="C2489" s="13">
        <v>4.3</v>
      </c>
      <c r="E2489" t="s">
        <v>4766</v>
      </c>
      <c r="F2489" t="str">
        <f t="shared" si="38"/>
        <v>UN 3404 / 4.3 /  / Potassium sodium alloys, solid</v>
      </c>
      <c r="H2489" t="s">
        <v>3646</v>
      </c>
    </row>
    <row r="2490" spans="2:8" ht="40.200000000000003" customHeight="1" x14ac:dyDescent="0.25">
      <c r="B2490" s="13" t="s">
        <v>3320</v>
      </c>
      <c r="C2490" s="13">
        <v>5.0999999999999996</v>
      </c>
      <c r="D2490" s="11">
        <v>6.1</v>
      </c>
      <c r="E2490" t="s">
        <v>4767</v>
      </c>
      <c r="F2490" t="str">
        <f t="shared" si="38"/>
        <v>UN 3405 / 5.1 / 6.1 / Barium chlorate solution</v>
      </c>
      <c r="H2490" t="s">
        <v>3646</v>
      </c>
    </row>
    <row r="2491" spans="2:8" ht="40.200000000000003" customHeight="1" x14ac:dyDescent="0.25">
      <c r="B2491" s="13" t="s">
        <v>3321</v>
      </c>
      <c r="C2491" s="13">
        <v>5.0999999999999996</v>
      </c>
      <c r="D2491" s="11">
        <v>6.1</v>
      </c>
      <c r="E2491" t="s">
        <v>4768</v>
      </c>
      <c r="F2491" t="str">
        <f t="shared" si="38"/>
        <v>UN 3406 / 5.1 / 6.1 / Barium perchlorate solution</v>
      </c>
      <c r="H2491" t="s">
        <v>3646</v>
      </c>
    </row>
    <row r="2492" spans="2:8" ht="40.200000000000003" customHeight="1" x14ac:dyDescent="0.25">
      <c r="B2492" s="13" t="s">
        <v>3322</v>
      </c>
      <c r="C2492" s="13">
        <v>5.0999999999999996</v>
      </c>
      <c r="E2492" t="s">
        <v>4769</v>
      </c>
      <c r="F2492" t="str">
        <f t="shared" si="38"/>
        <v>UN 3407 / 5.1 /  / Chlorate and magnesium chloride mixture solution</v>
      </c>
      <c r="H2492" t="s">
        <v>3646</v>
      </c>
    </row>
    <row r="2493" spans="2:8" ht="40.200000000000003" customHeight="1" x14ac:dyDescent="0.25">
      <c r="B2493" s="13" t="s">
        <v>3323</v>
      </c>
      <c r="C2493" s="13">
        <v>5.0999999999999996</v>
      </c>
      <c r="D2493">
        <v>6.1</v>
      </c>
      <c r="E2493" t="s">
        <v>4770</v>
      </c>
      <c r="F2493" t="str">
        <f t="shared" si="38"/>
        <v>UN 3408 / 5.1 / 6.1 / Lead perchlorate solution</v>
      </c>
      <c r="H2493" t="s">
        <v>3646</v>
      </c>
    </row>
    <row r="2494" spans="2:8" ht="40.200000000000003" customHeight="1" x14ac:dyDescent="0.25">
      <c r="B2494" s="13" t="s">
        <v>3324</v>
      </c>
      <c r="C2494" s="13">
        <v>6.1</v>
      </c>
      <c r="E2494" t="s">
        <v>3325</v>
      </c>
      <c r="F2494" t="str">
        <f t="shared" si="38"/>
        <v>UN 3409 / 6.1 /  / Chloronitrobenzenes, liquid</v>
      </c>
      <c r="H2494" t="s">
        <v>3646</v>
      </c>
    </row>
    <row r="2495" spans="2:8" ht="40.200000000000003" customHeight="1" x14ac:dyDescent="0.25">
      <c r="B2495" s="13" t="s">
        <v>3326</v>
      </c>
      <c r="C2495" s="13">
        <v>6.1</v>
      </c>
      <c r="E2495" t="s">
        <v>4771</v>
      </c>
      <c r="F2495" t="str">
        <f t="shared" si="38"/>
        <v>UN 3410 / 6.1 /  / 4-Chloro-o-toluidine hydrochloride solution</v>
      </c>
      <c r="H2495" t="s">
        <v>3646</v>
      </c>
    </row>
    <row r="2496" spans="2:8" ht="40.200000000000003" customHeight="1" x14ac:dyDescent="0.25">
      <c r="B2496" s="13" t="s">
        <v>3327</v>
      </c>
      <c r="C2496" s="13">
        <v>6.1</v>
      </c>
      <c r="E2496" t="s">
        <v>4772</v>
      </c>
      <c r="F2496" t="str">
        <f t="shared" si="38"/>
        <v>UN 3411 / 6.1 /  / beta-Naphthylamine solution</v>
      </c>
      <c r="H2496" t="s">
        <v>3646</v>
      </c>
    </row>
    <row r="2497" spans="2:8" ht="40.200000000000003" customHeight="1" x14ac:dyDescent="0.25">
      <c r="B2497" s="13" t="s">
        <v>3328</v>
      </c>
      <c r="C2497" s="13">
        <v>8</v>
      </c>
      <c r="E2497" t="s">
        <v>4773</v>
      </c>
      <c r="F2497" t="str">
        <f t="shared" si="38"/>
        <v>UN 3412 / 8 /  / Formic acid with ≥ 10% but ≤ 85% acid by weight</v>
      </c>
      <c r="H2497" t="s">
        <v>3646</v>
      </c>
    </row>
    <row r="2498" spans="2:8" ht="40.200000000000003" customHeight="1" x14ac:dyDescent="0.25">
      <c r="B2498" s="13" t="s">
        <v>3328</v>
      </c>
      <c r="C2498" s="13">
        <v>8</v>
      </c>
      <c r="E2498" t="s">
        <v>4774</v>
      </c>
      <c r="F2498" t="str">
        <f t="shared" si="38"/>
        <v>UN 3412 / 8 /  / Formic acid with ≥ 5% but &lt; 10% acid by weight</v>
      </c>
      <c r="H2498" t="s">
        <v>3646</v>
      </c>
    </row>
    <row r="2499" spans="2:8" ht="40.200000000000003" customHeight="1" x14ac:dyDescent="0.25">
      <c r="B2499" s="13" t="s">
        <v>3329</v>
      </c>
      <c r="C2499" s="13">
        <v>6.1</v>
      </c>
      <c r="E2499" t="s">
        <v>4775</v>
      </c>
      <c r="F2499" t="str">
        <f t="shared" ref="F2499:F2562" si="39">_xlfn.TEXTJOIN(" / ",FALSE,B2499:E2499)</f>
        <v>UN 3413 / 6.1 /  / Potassium cyanide solution</v>
      </c>
      <c r="H2499" t="s">
        <v>3646</v>
      </c>
    </row>
    <row r="2500" spans="2:8" ht="40.200000000000003" customHeight="1" x14ac:dyDescent="0.25">
      <c r="B2500" s="13" t="s">
        <v>3330</v>
      </c>
      <c r="C2500" s="13">
        <v>6.1</v>
      </c>
      <c r="E2500" t="s">
        <v>4776</v>
      </c>
      <c r="F2500" t="str">
        <f t="shared" si="39"/>
        <v>UN 3414 / 6.1 /  / Sodium cyanide solution</v>
      </c>
      <c r="H2500" t="s">
        <v>3646</v>
      </c>
    </row>
    <row r="2501" spans="2:8" ht="17.399999999999999" customHeight="1" x14ac:dyDescent="0.25">
      <c r="B2501" s="13" t="s">
        <v>3331</v>
      </c>
      <c r="C2501" s="13">
        <v>6.1</v>
      </c>
      <c r="E2501" t="s">
        <v>4777</v>
      </c>
      <c r="F2501" t="str">
        <f t="shared" si="39"/>
        <v>UN 3415 / 6.1 /  / Sodium fluoride solution</v>
      </c>
      <c r="H2501" t="s">
        <v>3646</v>
      </c>
    </row>
    <row r="2502" spans="2:8" ht="17.399999999999999" customHeight="1" x14ac:dyDescent="0.25">
      <c r="B2502" s="13" t="s">
        <v>3332</v>
      </c>
      <c r="C2502" s="13">
        <v>6.1</v>
      </c>
      <c r="E2502" t="s">
        <v>3333</v>
      </c>
      <c r="F2502" t="str">
        <f t="shared" si="39"/>
        <v>UN 3416 / 6.1 /  / Chloroacetophenone, liquid</v>
      </c>
      <c r="H2502" t="s">
        <v>3646</v>
      </c>
    </row>
    <row r="2503" spans="2:8" ht="17.399999999999999" customHeight="1" x14ac:dyDescent="0.25">
      <c r="B2503" s="13" t="s">
        <v>3334</v>
      </c>
      <c r="C2503" s="13">
        <v>6.1</v>
      </c>
      <c r="E2503" t="s">
        <v>4778</v>
      </c>
      <c r="F2503" t="str">
        <f t="shared" si="39"/>
        <v>UN 3417 / 6.1 /  / Xylyl bromide, solid</v>
      </c>
      <c r="H2503" t="s">
        <v>3646</v>
      </c>
    </row>
    <row r="2504" spans="2:8" ht="17.399999999999999" customHeight="1" x14ac:dyDescent="0.25">
      <c r="B2504" s="13" t="s">
        <v>3335</v>
      </c>
      <c r="C2504" s="13">
        <v>6.1</v>
      </c>
      <c r="E2504" t="s">
        <v>4779</v>
      </c>
      <c r="F2504" t="str">
        <f t="shared" si="39"/>
        <v>UN 3418 / 6.1 /  / 2,4-Toluylenediamine solution</v>
      </c>
      <c r="H2504" t="s">
        <v>3646</v>
      </c>
    </row>
    <row r="2505" spans="2:8" ht="17.399999999999999" customHeight="1" x14ac:dyDescent="0.25">
      <c r="B2505" s="13" t="s">
        <v>3336</v>
      </c>
      <c r="C2505" s="13">
        <v>8</v>
      </c>
      <c r="E2505" t="s">
        <v>4780</v>
      </c>
      <c r="F2505" t="str">
        <f t="shared" si="39"/>
        <v>UN 3419 / 8 /  / Boron trifluoride acetic acid complex, solid</v>
      </c>
      <c r="H2505" t="s">
        <v>3646</v>
      </c>
    </row>
    <row r="2506" spans="2:8" ht="17.399999999999999" customHeight="1" x14ac:dyDescent="0.25">
      <c r="B2506" s="13" t="s">
        <v>3337</v>
      </c>
      <c r="C2506" s="13">
        <v>8</v>
      </c>
      <c r="E2506" t="s">
        <v>4781</v>
      </c>
      <c r="F2506" t="str">
        <f t="shared" si="39"/>
        <v>UN 3420 / 8 /  / Boron trifluoride propionic acid complex, solid</v>
      </c>
      <c r="H2506" t="s">
        <v>3646</v>
      </c>
    </row>
    <row r="2507" spans="2:8" ht="17.399999999999999" customHeight="1" x14ac:dyDescent="0.25">
      <c r="B2507" s="13" t="s">
        <v>3338</v>
      </c>
      <c r="C2507" s="13">
        <v>8</v>
      </c>
      <c r="D2507">
        <v>6.1</v>
      </c>
      <c r="E2507" t="s">
        <v>4782</v>
      </c>
      <c r="F2507" t="str">
        <f t="shared" si="39"/>
        <v>UN 3421 / 8 / 6.1 / Potassium hydrogendifluoride solution</v>
      </c>
      <c r="H2507" t="s">
        <v>3646</v>
      </c>
    </row>
    <row r="2508" spans="2:8" ht="17.399999999999999" customHeight="1" x14ac:dyDescent="0.25">
      <c r="B2508" s="13" t="s">
        <v>3339</v>
      </c>
      <c r="C2508" s="13">
        <v>6.1</v>
      </c>
      <c r="E2508" t="s">
        <v>4783</v>
      </c>
      <c r="F2508" t="str">
        <f t="shared" si="39"/>
        <v>UN 3422 / 6.1 /  / Potassium fluoride solution</v>
      </c>
      <c r="H2508" t="s">
        <v>3646</v>
      </c>
    </row>
    <row r="2509" spans="2:8" ht="17.399999999999999" customHeight="1" x14ac:dyDescent="0.25">
      <c r="B2509" s="13" t="s">
        <v>3340</v>
      </c>
      <c r="C2509" s="13">
        <v>6.1</v>
      </c>
      <c r="D2509">
        <v>8</v>
      </c>
      <c r="E2509" t="s">
        <v>3341</v>
      </c>
      <c r="F2509" t="str">
        <f t="shared" si="39"/>
        <v>UN 3423 / 6.1 / 8 / Tetramethylammonium hydroxide, solid</v>
      </c>
      <c r="H2509" t="s">
        <v>3646</v>
      </c>
    </row>
    <row r="2510" spans="2:8" ht="17.399999999999999" customHeight="1" x14ac:dyDescent="0.25">
      <c r="B2510" s="13" t="s">
        <v>3342</v>
      </c>
      <c r="C2510" s="13">
        <v>6.1</v>
      </c>
      <c r="E2510" t="s">
        <v>4784</v>
      </c>
      <c r="F2510" t="str">
        <f t="shared" si="39"/>
        <v>UN 3424 / 6.1 /  / Ammonium dinitro-o-cresolate solution</v>
      </c>
      <c r="H2510" t="s">
        <v>3646</v>
      </c>
    </row>
    <row r="2511" spans="2:8" ht="29.4" customHeight="1" x14ac:dyDescent="0.25">
      <c r="B2511" s="13" t="s">
        <v>3343</v>
      </c>
      <c r="C2511" s="13">
        <v>8</v>
      </c>
      <c r="E2511" t="s">
        <v>3344</v>
      </c>
      <c r="F2511" t="str">
        <f t="shared" si="39"/>
        <v>UN 3425 / 8 /  / Bromoacetic acid, solid</v>
      </c>
      <c r="H2511" t="s">
        <v>3646</v>
      </c>
    </row>
    <row r="2512" spans="2:8" ht="17.399999999999999" customHeight="1" x14ac:dyDescent="0.25">
      <c r="B2512" s="13" t="s">
        <v>3345</v>
      </c>
      <c r="C2512" s="13">
        <v>6.1</v>
      </c>
      <c r="E2512" t="s">
        <v>4785</v>
      </c>
      <c r="F2512" t="str">
        <f t="shared" si="39"/>
        <v>UN 3426 / 6.1 /  / Acrylamide solution</v>
      </c>
      <c r="H2512" t="s">
        <v>3646</v>
      </c>
    </row>
    <row r="2513" spans="2:8" ht="17.399999999999999" customHeight="1" x14ac:dyDescent="0.25">
      <c r="B2513" s="13" t="s">
        <v>3346</v>
      </c>
      <c r="C2513" s="13">
        <v>6.1</v>
      </c>
      <c r="E2513" t="s">
        <v>3347</v>
      </c>
      <c r="F2513" t="str">
        <f t="shared" si="39"/>
        <v>UN 3427 / 6.1 /  / Chlorobenzyl chlorides, solid</v>
      </c>
      <c r="H2513" t="s">
        <v>3646</v>
      </c>
    </row>
    <row r="2514" spans="2:8" ht="17.399999999999999" customHeight="1" x14ac:dyDescent="0.25">
      <c r="B2514" s="13" t="s">
        <v>3348</v>
      </c>
      <c r="C2514" s="13">
        <v>6.1</v>
      </c>
      <c r="E2514" t="s">
        <v>3349</v>
      </c>
      <c r="F2514" t="str">
        <f t="shared" si="39"/>
        <v>UN 3428 / 6.1 /  / 3-Chloro-4-methylphenyl isocyanate, solid</v>
      </c>
      <c r="H2514" t="s">
        <v>3646</v>
      </c>
    </row>
    <row r="2515" spans="2:8" ht="17.399999999999999" customHeight="1" x14ac:dyDescent="0.25">
      <c r="B2515" s="13" t="s">
        <v>3350</v>
      </c>
      <c r="C2515" s="13">
        <v>6.1</v>
      </c>
      <c r="E2515" t="s">
        <v>3351</v>
      </c>
      <c r="F2515" t="str">
        <f t="shared" si="39"/>
        <v>UN 3429 / 6.1 /  / Chlorotoluidines, liquid</v>
      </c>
      <c r="H2515" t="s">
        <v>3646</v>
      </c>
    </row>
    <row r="2516" spans="2:8" ht="17.399999999999999" customHeight="1" x14ac:dyDescent="0.25">
      <c r="B2516" s="13" t="s">
        <v>3352</v>
      </c>
      <c r="C2516" s="13">
        <v>6.1</v>
      </c>
      <c r="E2516" t="s">
        <v>3353</v>
      </c>
      <c r="F2516" t="str">
        <f t="shared" si="39"/>
        <v>UN 3430 / 6.1 /  / Xylenols, liquid</v>
      </c>
      <c r="H2516" t="s">
        <v>3646</v>
      </c>
    </row>
    <row r="2517" spans="2:8" ht="17.399999999999999" customHeight="1" x14ac:dyDescent="0.25">
      <c r="B2517" s="13" t="s">
        <v>3354</v>
      </c>
      <c r="C2517" s="13">
        <v>6.1</v>
      </c>
      <c r="E2517" t="s">
        <v>3355</v>
      </c>
      <c r="F2517" t="str">
        <f t="shared" si="39"/>
        <v>UN 3431 / 6.1 /  / Nitrobenzotrifluorides, solid</v>
      </c>
      <c r="H2517" t="s">
        <v>3646</v>
      </c>
    </row>
    <row r="2518" spans="2:8" ht="17.399999999999999" customHeight="1" x14ac:dyDescent="0.25">
      <c r="B2518" s="13" t="s">
        <v>3356</v>
      </c>
      <c r="C2518" s="13">
        <v>9</v>
      </c>
      <c r="E2518" t="s">
        <v>3357</v>
      </c>
      <c r="F2518" t="str">
        <f t="shared" si="39"/>
        <v>UN 3432 / 9 /  / Polychlorinated biphenyls, solid</v>
      </c>
      <c r="H2518" t="s">
        <v>3646</v>
      </c>
    </row>
    <row r="2519" spans="2:8" ht="17.399999999999999" customHeight="1" x14ac:dyDescent="0.25">
      <c r="B2519" s="13" t="s">
        <v>3358</v>
      </c>
      <c r="C2519" s="13">
        <v>6.1</v>
      </c>
      <c r="E2519" t="s">
        <v>3359</v>
      </c>
      <c r="F2519" t="str">
        <f t="shared" si="39"/>
        <v>UN 3434 / 6.1 /  / Nitrocresols, liquid</v>
      </c>
      <c r="H2519" t="s">
        <v>3646</v>
      </c>
    </row>
    <row r="2520" spans="2:8" ht="17.399999999999999" customHeight="1" x14ac:dyDescent="0.25">
      <c r="B2520" s="13" t="s">
        <v>3360</v>
      </c>
      <c r="C2520" s="13">
        <v>6.1</v>
      </c>
      <c r="E2520" t="s">
        <v>3361</v>
      </c>
      <c r="F2520" t="str">
        <f t="shared" si="39"/>
        <v>UN 3436 / 6.1 /  / Hexafluoroacetone hydrate, solid</v>
      </c>
      <c r="H2520" t="s">
        <v>3646</v>
      </c>
    </row>
    <row r="2521" spans="2:8" ht="17.399999999999999" customHeight="1" x14ac:dyDescent="0.25">
      <c r="B2521" s="13" t="s">
        <v>3362</v>
      </c>
      <c r="C2521" s="13">
        <v>6.1</v>
      </c>
      <c r="E2521" t="s">
        <v>3363</v>
      </c>
      <c r="F2521" t="str">
        <f t="shared" si="39"/>
        <v>UN 3437 / 6.1 /  / Chlorocresols, solid</v>
      </c>
      <c r="H2521" t="s">
        <v>3646</v>
      </c>
    </row>
    <row r="2522" spans="2:8" ht="17.399999999999999" customHeight="1" x14ac:dyDescent="0.25">
      <c r="B2522" s="13" t="s">
        <v>3364</v>
      </c>
      <c r="C2522" s="13">
        <v>6.1</v>
      </c>
      <c r="E2522" t="s">
        <v>3365</v>
      </c>
      <c r="F2522" t="str">
        <f t="shared" si="39"/>
        <v>UN 3438 / 6.1 /  / alpha-Methylbenzyl alcohol, solid</v>
      </c>
      <c r="H2522" t="s">
        <v>3646</v>
      </c>
    </row>
    <row r="2523" spans="2:8" ht="17.399999999999999" customHeight="1" x14ac:dyDescent="0.25">
      <c r="B2523" s="13" t="s">
        <v>3366</v>
      </c>
      <c r="C2523" s="13">
        <v>6.1</v>
      </c>
      <c r="E2523" t="s">
        <v>4786</v>
      </c>
      <c r="F2523" t="str">
        <f t="shared" si="39"/>
        <v>UN 3439 / 6.1 /  / Nitriles, solid, toxic, n.o.s. ★</v>
      </c>
      <c r="H2523" t="s">
        <v>3646</v>
      </c>
    </row>
    <row r="2524" spans="2:8" ht="17.399999999999999" customHeight="1" x14ac:dyDescent="0.25">
      <c r="B2524" s="13" t="s">
        <v>3367</v>
      </c>
      <c r="C2524" s="13">
        <v>6.1</v>
      </c>
      <c r="E2524" t="s">
        <v>4787</v>
      </c>
      <c r="F2524" t="str">
        <f t="shared" si="39"/>
        <v>UN 3440 / 6.1 /  / Selenium compound, liquid, n.o.s. ★</v>
      </c>
      <c r="H2524" t="s">
        <v>3646</v>
      </c>
    </row>
    <row r="2525" spans="2:8" ht="17.399999999999999" customHeight="1" x14ac:dyDescent="0.25">
      <c r="B2525" s="13" t="s">
        <v>3368</v>
      </c>
      <c r="C2525" s="13">
        <v>6.1</v>
      </c>
      <c r="E2525" t="s">
        <v>3369</v>
      </c>
      <c r="F2525" t="str">
        <f t="shared" si="39"/>
        <v>UN 3441 / 6.1 /  / Chlorodinitrobenzenes, solid</v>
      </c>
      <c r="H2525" t="s">
        <v>3646</v>
      </c>
    </row>
    <row r="2526" spans="2:8" ht="17.399999999999999" customHeight="1" x14ac:dyDescent="0.25">
      <c r="B2526" s="13" t="s">
        <v>3370</v>
      </c>
      <c r="C2526" s="13">
        <v>6.1</v>
      </c>
      <c r="E2526" t="s">
        <v>3371</v>
      </c>
      <c r="F2526" t="str">
        <f t="shared" si="39"/>
        <v>UN 3442 / 6.1 /  / Dichloroanilines, solid</v>
      </c>
      <c r="H2526" t="s">
        <v>3646</v>
      </c>
    </row>
    <row r="2527" spans="2:8" ht="17.399999999999999" customHeight="1" x14ac:dyDescent="0.25">
      <c r="B2527" s="13" t="s">
        <v>3372</v>
      </c>
      <c r="C2527" s="13">
        <v>6.1</v>
      </c>
      <c r="E2527" t="s">
        <v>3373</v>
      </c>
      <c r="F2527" t="str">
        <f t="shared" si="39"/>
        <v>UN 3443 / 6.1 /  / Dinitrobenzenes, solid</v>
      </c>
      <c r="H2527" t="s">
        <v>3646</v>
      </c>
    </row>
    <row r="2528" spans="2:8" ht="17.399999999999999" customHeight="1" x14ac:dyDescent="0.25">
      <c r="B2528" s="13" t="s">
        <v>3374</v>
      </c>
      <c r="C2528" s="13">
        <v>6.1</v>
      </c>
      <c r="E2528" t="s">
        <v>4788</v>
      </c>
      <c r="F2528" t="str">
        <f t="shared" si="39"/>
        <v>UN 3444 / 6.1 /  / Nicotine hydrochloride, solid</v>
      </c>
      <c r="H2528" t="s">
        <v>3646</v>
      </c>
    </row>
    <row r="2529" spans="2:8" ht="17.399999999999999" customHeight="1" x14ac:dyDescent="0.25">
      <c r="B2529" s="13" t="s">
        <v>3375</v>
      </c>
      <c r="C2529" s="13">
        <v>6.1</v>
      </c>
      <c r="E2529" t="s">
        <v>4789</v>
      </c>
      <c r="F2529" t="str">
        <f t="shared" si="39"/>
        <v>UN 3445 / 6.1 /  / Nicotine sulphate, solid</v>
      </c>
      <c r="H2529" t="s">
        <v>3646</v>
      </c>
    </row>
    <row r="2530" spans="2:8" ht="17.399999999999999" customHeight="1" x14ac:dyDescent="0.25">
      <c r="B2530" s="13" t="s">
        <v>3376</v>
      </c>
      <c r="C2530" s="13">
        <v>6.1</v>
      </c>
      <c r="E2530" t="s">
        <v>3377</v>
      </c>
      <c r="F2530" t="str">
        <f t="shared" si="39"/>
        <v>UN 3446 / 6.1 /  / Nitrotoluenes, solid</v>
      </c>
      <c r="H2530" t="s">
        <v>3646</v>
      </c>
    </row>
    <row r="2531" spans="2:8" ht="17.399999999999999" customHeight="1" x14ac:dyDescent="0.25">
      <c r="B2531" s="13" t="s">
        <v>3378</v>
      </c>
      <c r="C2531" s="13">
        <v>6.1</v>
      </c>
      <c r="E2531" t="s">
        <v>3379</v>
      </c>
      <c r="F2531" t="str">
        <f t="shared" si="39"/>
        <v>UN 3447 / 6.1 /  / Nitroxylenes, solid</v>
      </c>
      <c r="H2531" t="s">
        <v>3646</v>
      </c>
    </row>
    <row r="2532" spans="2:8" ht="17.399999999999999" customHeight="1" x14ac:dyDescent="0.25">
      <c r="B2532" s="13" t="s">
        <v>3380</v>
      </c>
      <c r="C2532" s="13">
        <v>6.1</v>
      </c>
      <c r="E2532" t="s">
        <v>4790</v>
      </c>
      <c r="F2532" t="str">
        <f t="shared" si="39"/>
        <v>UN 3448 / 6.1 /  / Tear gas substance, solid, n.o.s. ★</v>
      </c>
      <c r="H2532" t="s">
        <v>3646</v>
      </c>
    </row>
    <row r="2533" spans="2:8" ht="17.399999999999999" customHeight="1" x14ac:dyDescent="0.25">
      <c r="B2533" s="13" t="s">
        <v>3381</v>
      </c>
      <c r="C2533" s="13">
        <v>6.1</v>
      </c>
      <c r="E2533" t="s">
        <v>3382</v>
      </c>
      <c r="F2533" t="str">
        <f t="shared" si="39"/>
        <v>UN 3449 / 6.1 /  / Bromobenzyl cyanides, solid</v>
      </c>
      <c r="H2533" t="s">
        <v>3646</v>
      </c>
    </row>
    <row r="2534" spans="2:8" ht="17.399999999999999" customHeight="1" x14ac:dyDescent="0.25">
      <c r="B2534" s="13" t="s">
        <v>3383</v>
      </c>
      <c r="C2534" s="13">
        <v>6.1</v>
      </c>
      <c r="E2534" t="s">
        <v>3384</v>
      </c>
      <c r="F2534" t="str">
        <f t="shared" si="39"/>
        <v>UN 3450 / 6.1 /  / Diphenylchloroarsine, solid</v>
      </c>
      <c r="H2534" t="s">
        <v>3646</v>
      </c>
    </row>
    <row r="2535" spans="2:8" ht="17.399999999999999" customHeight="1" x14ac:dyDescent="0.25">
      <c r="B2535" s="13" t="s">
        <v>3385</v>
      </c>
      <c r="C2535" s="13">
        <v>6.1</v>
      </c>
      <c r="E2535" t="s">
        <v>3386</v>
      </c>
      <c r="F2535" t="str">
        <f t="shared" si="39"/>
        <v>UN 3451 / 6.1 /  / Toluidines, solid</v>
      </c>
      <c r="H2535" t="s">
        <v>3646</v>
      </c>
    </row>
    <row r="2536" spans="2:8" ht="17.399999999999999" customHeight="1" x14ac:dyDescent="0.25">
      <c r="B2536" s="13" t="s">
        <v>3387</v>
      </c>
      <c r="C2536" s="13">
        <v>6.1</v>
      </c>
      <c r="E2536" t="s">
        <v>3388</v>
      </c>
      <c r="F2536" t="str">
        <f t="shared" si="39"/>
        <v>UN 3452 / 6.1 /  / Xylidines, solid</v>
      </c>
      <c r="H2536" t="s">
        <v>3646</v>
      </c>
    </row>
    <row r="2537" spans="2:8" ht="17.399999999999999" customHeight="1" x14ac:dyDescent="0.25">
      <c r="B2537" s="13" t="s">
        <v>3389</v>
      </c>
      <c r="C2537" s="13">
        <v>8</v>
      </c>
      <c r="E2537" t="s">
        <v>3390</v>
      </c>
      <c r="F2537" t="str">
        <f t="shared" si="39"/>
        <v>UN 3453 / 8 /  / Phosphoric acid, solid</v>
      </c>
      <c r="H2537" t="s">
        <v>3646</v>
      </c>
    </row>
    <row r="2538" spans="2:8" ht="17.399999999999999" customHeight="1" x14ac:dyDescent="0.25">
      <c r="B2538" s="13" t="s">
        <v>3391</v>
      </c>
      <c r="C2538" s="13">
        <v>6.1</v>
      </c>
      <c r="E2538" t="s">
        <v>3392</v>
      </c>
      <c r="F2538" t="str">
        <f t="shared" si="39"/>
        <v>UN 3454 / 6.1 /  / Dinitrotoluenes, solid</v>
      </c>
      <c r="H2538" t="s">
        <v>3646</v>
      </c>
    </row>
    <row r="2539" spans="2:8" ht="17.399999999999999" customHeight="1" x14ac:dyDescent="0.25">
      <c r="B2539" s="13" t="s">
        <v>3393</v>
      </c>
      <c r="C2539" s="13">
        <v>6.1</v>
      </c>
      <c r="D2539" s="11">
        <v>8</v>
      </c>
      <c r="E2539" t="s">
        <v>3394</v>
      </c>
      <c r="F2539" t="str">
        <f t="shared" si="39"/>
        <v>UN 3455 / 6.1 / 8 / Cresols, solid</v>
      </c>
      <c r="H2539" t="s">
        <v>3646</v>
      </c>
    </row>
    <row r="2540" spans="2:8" ht="17.399999999999999" customHeight="1" x14ac:dyDescent="0.25">
      <c r="B2540" s="13" t="s">
        <v>3395</v>
      </c>
      <c r="C2540" s="13">
        <v>8</v>
      </c>
      <c r="E2540" t="s">
        <v>3396</v>
      </c>
      <c r="F2540" t="str">
        <f t="shared" si="39"/>
        <v>UN 3456 / 8 /  / Nitrosylsulphuric acid, solid</v>
      </c>
      <c r="H2540" t="s">
        <v>3646</v>
      </c>
    </row>
    <row r="2541" spans="2:8" ht="17.399999999999999" customHeight="1" x14ac:dyDescent="0.25">
      <c r="B2541" s="13" t="s">
        <v>3397</v>
      </c>
      <c r="C2541" s="13">
        <v>6.1</v>
      </c>
      <c r="E2541" t="s">
        <v>3398</v>
      </c>
      <c r="F2541" t="str">
        <f t="shared" si="39"/>
        <v>UN 3457 / 6.1 /  / Chloronitrotoluenes, solid</v>
      </c>
      <c r="H2541" t="s">
        <v>3646</v>
      </c>
    </row>
    <row r="2542" spans="2:8" ht="17.399999999999999" customHeight="1" x14ac:dyDescent="0.25">
      <c r="B2542" s="13" t="s">
        <v>3399</v>
      </c>
      <c r="C2542" s="13">
        <v>6.1</v>
      </c>
      <c r="E2542" t="s">
        <v>3400</v>
      </c>
      <c r="F2542" t="str">
        <f t="shared" si="39"/>
        <v>UN 3458 / 6.1 /  / Nitroanisoles, solid</v>
      </c>
      <c r="H2542" t="s">
        <v>3646</v>
      </c>
    </row>
    <row r="2543" spans="2:8" ht="17.399999999999999" customHeight="1" x14ac:dyDescent="0.25">
      <c r="B2543" s="13" t="s">
        <v>3401</v>
      </c>
      <c r="C2543" s="13">
        <v>6.1</v>
      </c>
      <c r="E2543" t="s">
        <v>3402</v>
      </c>
      <c r="F2543" t="str">
        <f t="shared" si="39"/>
        <v>UN 3459 / 6.1 /  / Nitrobromobenzenes, solid</v>
      </c>
      <c r="H2543" t="s">
        <v>3646</v>
      </c>
    </row>
    <row r="2544" spans="2:8" ht="17.399999999999999" customHeight="1" x14ac:dyDescent="0.25">
      <c r="B2544" s="13" t="s">
        <v>3403</v>
      </c>
      <c r="C2544" s="13">
        <v>6.1</v>
      </c>
      <c r="E2544" t="s">
        <v>3404</v>
      </c>
      <c r="F2544" t="str">
        <f t="shared" si="39"/>
        <v>UN 3460 / 6.1 /  / N-Ethylbenzyltoluidines, solid</v>
      </c>
      <c r="H2544" t="s">
        <v>3646</v>
      </c>
    </row>
    <row r="2545" spans="2:8" ht="17.399999999999999" customHeight="1" x14ac:dyDescent="0.25">
      <c r="B2545" s="13" t="s">
        <v>3405</v>
      </c>
      <c r="C2545" s="13">
        <v>6.1</v>
      </c>
      <c r="E2545" t="s">
        <v>4791</v>
      </c>
      <c r="F2545" t="str">
        <f t="shared" si="39"/>
        <v>UN 3462 / 6.1 /  / Toxins, extracted from living sources, solid, n.o.s. ★</v>
      </c>
      <c r="H2545" t="s">
        <v>3646</v>
      </c>
    </row>
    <row r="2546" spans="2:8" ht="17.399999999999999" customHeight="1" x14ac:dyDescent="0.25">
      <c r="B2546" s="13" t="s">
        <v>3406</v>
      </c>
      <c r="C2546" s="13">
        <v>8</v>
      </c>
      <c r="D2546">
        <v>3</v>
      </c>
      <c r="E2546" t="s">
        <v>4792</v>
      </c>
      <c r="F2546" t="str">
        <f t="shared" si="39"/>
        <v>UN 3463 / 8 / 3 / Propionic acid with ≥ 90% acid by weight</v>
      </c>
      <c r="H2546" t="s">
        <v>3646</v>
      </c>
    </row>
    <row r="2547" spans="2:8" ht="17.399999999999999" customHeight="1" x14ac:dyDescent="0.25">
      <c r="B2547" s="13" t="s">
        <v>3407</v>
      </c>
      <c r="C2547" s="13">
        <v>6.1</v>
      </c>
      <c r="E2547" t="s">
        <v>4793</v>
      </c>
      <c r="F2547" t="str">
        <f t="shared" si="39"/>
        <v>UN 3464 / 6.1 /  / Organophosphorus compound, solid, toxic, n.o.s. ★</v>
      </c>
      <c r="H2547" t="s">
        <v>3646</v>
      </c>
    </row>
    <row r="2548" spans="2:8" ht="17.399999999999999" customHeight="1" x14ac:dyDescent="0.25">
      <c r="B2548" s="13" t="s">
        <v>3408</v>
      </c>
      <c r="C2548" s="13">
        <v>6.1</v>
      </c>
      <c r="E2548" t="s">
        <v>4794</v>
      </c>
      <c r="F2548" t="str">
        <f t="shared" si="39"/>
        <v>UN 3465 / 6.1 /  / Organoarsenic compound, solid, n.o.s. ★</v>
      </c>
      <c r="H2548" t="s">
        <v>3646</v>
      </c>
    </row>
    <row r="2549" spans="2:8" ht="17.399999999999999" customHeight="1" x14ac:dyDescent="0.25">
      <c r="B2549" s="13" t="s">
        <v>3409</v>
      </c>
      <c r="C2549" s="13">
        <v>6.1</v>
      </c>
      <c r="E2549" t="s">
        <v>4795</v>
      </c>
      <c r="F2549" t="str">
        <f t="shared" si="39"/>
        <v>UN 3466 / 6.1 /  / Metal carbonyls, solid, n.o.s. ★</v>
      </c>
      <c r="H2549" t="s">
        <v>3646</v>
      </c>
    </row>
    <row r="2550" spans="2:8" ht="17.399999999999999" customHeight="1" x14ac:dyDescent="0.25">
      <c r="B2550" s="13" t="s">
        <v>3410</v>
      </c>
      <c r="C2550" s="13">
        <v>6.1</v>
      </c>
      <c r="E2550" t="s">
        <v>4796</v>
      </c>
      <c r="F2550" t="str">
        <f t="shared" si="39"/>
        <v>UN 3467 / 6.1 /  / Organometallic compound, solid, toxic, n.o.s. ★</v>
      </c>
      <c r="H2550" t="s">
        <v>3646</v>
      </c>
    </row>
    <row r="2551" spans="2:8" ht="17.399999999999999" customHeight="1" x14ac:dyDescent="0.25">
      <c r="B2551" s="13" t="s">
        <v>3411</v>
      </c>
      <c r="C2551" s="13">
        <v>2.1</v>
      </c>
      <c r="E2551" t="s">
        <v>4797</v>
      </c>
      <c r="F2551" t="str">
        <f t="shared" si="39"/>
        <v>UN 3468 / 2.1 /  / Hydrogen in a metal hydride storage system</v>
      </c>
      <c r="H2551" t="s">
        <v>3646</v>
      </c>
    </row>
    <row r="2552" spans="2:8" ht="17.399999999999999" customHeight="1" x14ac:dyDescent="0.25">
      <c r="B2552" s="13" t="s">
        <v>3411</v>
      </c>
      <c r="C2552" s="13">
        <v>2.1</v>
      </c>
      <c r="E2552" t="s">
        <v>4798</v>
      </c>
      <c r="F2552" t="str">
        <f t="shared" si="39"/>
        <v>UN 3468 / 2.1 /  / Hydrogen in a metal hydride storage system contained in equipment</v>
      </c>
      <c r="H2552" t="s">
        <v>3646</v>
      </c>
    </row>
    <row r="2553" spans="2:8" ht="17.399999999999999" customHeight="1" x14ac:dyDescent="0.25">
      <c r="B2553" s="13" t="s">
        <v>3411</v>
      </c>
      <c r="C2553" s="13">
        <v>2.1</v>
      </c>
      <c r="E2553" t="s">
        <v>4799</v>
      </c>
      <c r="F2553" t="str">
        <f t="shared" si="39"/>
        <v>UN 3468 / 2.1 /  / Hydrogen in a metal hydride storage system packed with equipment</v>
      </c>
      <c r="H2553" t="s">
        <v>3646</v>
      </c>
    </row>
    <row r="2554" spans="2:8" ht="17.399999999999999" customHeight="1" x14ac:dyDescent="0.25">
      <c r="B2554" s="13" t="s">
        <v>3412</v>
      </c>
      <c r="C2554" s="13">
        <v>3</v>
      </c>
      <c r="D2554">
        <v>8</v>
      </c>
      <c r="E2554" t="s">
        <v>3524</v>
      </c>
      <c r="F2554" t="str">
        <f t="shared" si="39"/>
        <v>UN 3469 / 3 / 8 / Paint, flammable, corrosive (including paint, lacquer, enamel, stain, shellac, varnish, polish, liquid filler and liquid lacquer base)</v>
      </c>
      <c r="H2554" t="s">
        <v>3646</v>
      </c>
    </row>
    <row r="2555" spans="2:8" ht="17.399999999999999" customHeight="1" x14ac:dyDescent="0.25">
      <c r="B2555" s="13" t="s">
        <v>3412</v>
      </c>
      <c r="C2555" s="13">
        <v>3</v>
      </c>
      <c r="D2555">
        <v>8</v>
      </c>
      <c r="E2555" t="s">
        <v>3525</v>
      </c>
      <c r="F2555" t="str">
        <f t="shared" si="39"/>
        <v>UN 3469 / 3 / 8 / Paint related material, flammable, corrosive (including paint thinning or reducing compound)</v>
      </c>
      <c r="H2555" t="s">
        <v>3646</v>
      </c>
    </row>
    <row r="2556" spans="2:8" ht="17.399999999999999" customHeight="1" x14ac:dyDescent="0.25">
      <c r="B2556" s="13" t="s">
        <v>3413</v>
      </c>
      <c r="C2556" s="13">
        <v>8</v>
      </c>
      <c r="D2556">
        <v>3</v>
      </c>
      <c r="E2556" t="s">
        <v>3526</v>
      </c>
      <c r="F2556" t="str">
        <f t="shared" si="39"/>
        <v>UN 3470 / 8 / 3 / Paint, corrosive, flammable (including paint, lacquer, enamel, stain, shellac, varnish, polish, liquid filler and liquid lacquer base)</v>
      </c>
      <c r="H2556" t="s">
        <v>3646</v>
      </c>
    </row>
    <row r="2557" spans="2:8" ht="17.399999999999999" customHeight="1" x14ac:dyDescent="0.25">
      <c r="B2557" s="13" t="s">
        <v>3413</v>
      </c>
      <c r="C2557" s="13">
        <v>8</v>
      </c>
      <c r="D2557">
        <v>3</v>
      </c>
      <c r="E2557" t="s">
        <v>3527</v>
      </c>
      <c r="F2557" t="str">
        <f t="shared" si="39"/>
        <v>UN 3470 / 8 / 3 / Paint related material, corrosive, flammable (including paint thinning or reducing compound)</v>
      </c>
      <c r="H2557" t="s">
        <v>3646</v>
      </c>
    </row>
    <row r="2558" spans="2:8" ht="17.399999999999999" customHeight="1" x14ac:dyDescent="0.25">
      <c r="B2558" s="13" t="s">
        <v>3414</v>
      </c>
      <c r="C2558" s="13">
        <v>8</v>
      </c>
      <c r="D2558" s="11">
        <v>6.1</v>
      </c>
      <c r="E2558" t="s">
        <v>4800</v>
      </c>
      <c r="F2558" t="str">
        <f t="shared" si="39"/>
        <v>UN 3471 / 8 / 6.1 / Hydrogendifluorides, solution, n.o.s.</v>
      </c>
      <c r="H2558" t="s">
        <v>3646</v>
      </c>
    </row>
    <row r="2559" spans="2:8" ht="17.399999999999999" customHeight="1" x14ac:dyDescent="0.25">
      <c r="B2559" s="13" t="s">
        <v>3415</v>
      </c>
      <c r="C2559" s="13">
        <v>8</v>
      </c>
      <c r="E2559" t="s">
        <v>3416</v>
      </c>
      <c r="F2559" t="str">
        <f t="shared" si="39"/>
        <v>UN 3472 / 8 /  / Crotonic acid, liquid</v>
      </c>
      <c r="H2559" t="s">
        <v>3646</v>
      </c>
    </row>
    <row r="2560" spans="2:8" ht="17.399999999999999" customHeight="1" x14ac:dyDescent="0.25">
      <c r="B2560" s="13" t="s">
        <v>3417</v>
      </c>
      <c r="C2560" s="13">
        <v>3</v>
      </c>
      <c r="E2560" t="s">
        <v>4801</v>
      </c>
      <c r="F2560" t="str">
        <f t="shared" si="39"/>
        <v>UN 3473 / 3 /  / Fuel cell cartridges † containing flammable liquids</v>
      </c>
      <c r="H2560" t="s">
        <v>3646</v>
      </c>
    </row>
    <row r="2561" spans="2:8" ht="17.399999999999999" customHeight="1" x14ac:dyDescent="0.25">
      <c r="B2561" s="13" t="s">
        <v>3417</v>
      </c>
      <c r="C2561" s="13">
        <v>3</v>
      </c>
      <c r="E2561" t="s">
        <v>4802</v>
      </c>
      <c r="F2561" t="str">
        <f t="shared" si="39"/>
        <v>UN 3473 / 3 /  / Fuel cell cartridges contained in equipment † containing flammable liquids</v>
      </c>
      <c r="H2561" t="s">
        <v>3646</v>
      </c>
    </row>
    <row r="2562" spans="2:8" ht="17.399999999999999" customHeight="1" x14ac:dyDescent="0.25">
      <c r="B2562" s="13" t="s">
        <v>3417</v>
      </c>
      <c r="C2562" s="13">
        <v>3</v>
      </c>
      <c r="E2562" t="s">
        <v>4803</v>
      </c>
      <c r="F2562" t="str">
        <f t="shared" si="39"/>
        <v>UN 3473 / 3 /  / Fuel cell cartridges packed with equipment † containing flammable liquids</v>
      </c>
      <c r="H2562" t="s">
        <v>3646</v>
      </c>
    </row>
    <row r="2563" spans="2:8" ht="17.399999999999999" customHeight="1" x14ac:dyDescent="0.25">
      <c r="B2563" s="13" t="s">
        <v>3418</v>
      </c>
      <c r="C2563" s="13">
        <v>4.0999999999999996</v>
      </c>
      <c r="E2563" t="s">
        <v>4804</v>
      </c>
      <c r="F2563" t="str">
        <f t="shared" ref="F2563:F2626" si="40">_xlfn.TEXTJOIN(" / ",FALSE,B2563:E2563)</f>
        <v>UN 3474 / 4.1 /  / 1-Hydroxybenzotriazole monohydrate</v>
      </c>
      <c r="H2563" t="s">
        <v>3646</v>
      </c>
    </row>
    <row r="2564" spans="2:8" ht="17.399999999999999" customHeight="1" x14ac:dyDescent="0.25">
      <c r="B2564" s="13" t="s">
        <v>3419</v>
      </c>
      <c r="C2564" s="13">
        <v>3</v>
      </c>
      <c r="E2564" t="s">
        <v>4805</v>
      </c>
      <c r="F2564" t="str">
        <f t="shared" si="40"/>
        <v>UN 3475 / 3 /  / Ethanol and gasoline mixture with more than 10% ethanol</v>
      </c>
      <c r="H2564" t="s">
        <v>3646</v>
      </c>
    </row>
    <row r="2565" spans="2:8" ht="17.399999999999999" customHeight="1" x14ac:dyDescent="0.25">
      <c r="B2565" s="13" t="s">
        <v>3419</v>
      </c>
      <c r="C2565" s="13">
        <v>3</v>
      </c>
      <c r="E2565" t="s">
        <v>4806</v>
      </c>
      <c r="F2565" t="str">
        <f t="shared" si="40"/>
        <v>UN 3475 / 3 /  / Ethanol and motor spirit mixture with more than 10% ethanol</v>
      </c>
      <c r="H2565" t="s">
        <v>3646</v>
      </c>
    </row>
    <row r="2566" spans="2:8" ht="17.399999999999999" customHeight="1" x14ac:dyDescent="0.25">
      <c r="B2566" s="13" t="s">
        <v>3419</v>
      </c>
      <c r="C2566" s="13">
        <v>3</v>
      </c>
      <c r="E2566" t="s">
        <v>4807</v>
      </c>
      <c r="F2566" t="str">
        <f t="shared" si="40"/>
        <v>UN 3475 / 3 /  / Ethanol and petrol mixture with more than 10% ethanol</v>
      </c>
      <c r="H2566" t="s">
        <v>3646</v>
      </c>
    </row>
    <row r="2567" spans="2:8" ht="17.399999999999999" customHeight="1" x14ac:dyDescent="0.25">
      <c r="B2567" s="13" t="s">
        <v>3420</v>
      </c>
      <c r="C2567" s="13">
        <v>4.3</v>
      </c>
      <c r="E2567" t="s">
        <v>4808</v>
      </c>
      <c r="F2567" t="str">
        <f t="shared" si="40"/>
        <v>UN 3476 / 4.3 /  / Fuel cell cartridges † containing water reactive substances</v>
      </c>
      <c r="H2567" t="s">
        <v>3646</v>
      </c>
    </row>
    <row r="2568" spans="2:8" ht="17.399999999999999" customHeight="1" x14ac:dyDescent="0.25">
      <c r="B2568" s="13" t="s">
        <v>3420</v>
      </c>
      <c r="C2568" s="13">
        <v>4.3</v>
      </c>
      <c r="E2568" t="s">
        <v>4809</v>
      </c>
      <c r="F2568" t="str">
        <f t="shared" si="40"/>
        <v>UN 3476 / 4.3 /  / Fuel cell cartridges contained in equipment † containing water reactive substances</v>
      </c>
      <c r="H2568" t="s">
        <v>3646</v>
      </c>
    </row>
    <row r="2569" spans="2:8" ht="17.399999999999999" customHeight="1" x14ac:dyDescent="0.25">
      <c r="B2569" s="13" t="s">
        <v>3420</v>
      </c>
      <c r="C2569" s="13">
        <v>4.3</v>
      </c>
      <c r="E2569" t="s">
        <v>4810</v>
      </c>
      <c r="F2569" t="str">
        <f t="shared" si="40"/>
        <v>UN 3476 / 4.3 /  / Fuel cell cartridges packed with equipment † containing water reactive substances</v>
      </c>
      <c r="H2569" t="s">
        <v>3646</v>
      </c>
    </row>
    <row r="2570" spans="2:8" ht="17.399999999999999" customHeight="1" x14ac:dyDescent="0.25">
      <c r="B2570" s="13" t="s">
        <v>3421</v>
      </c>
      <c r="C2570" s="13">
        <v>8</v>
      </c>
      <c r="E2570" t="s">
        <v>4811</v>
      </c>
      <c r="F2570" t="str">
        <f t="shared" si="40"/>
        <v>UN 3477 / 8 /  / Fuel cell cartridges † containing corrosive substances</v>
      </c>
      <c r="H2570" t="s">
        <v>3646</v>
      </c>
    </row>
    <row r="2571" spans="2:8" ht="17.399999999999999" customHeight="1" x14ac:dyDescent="0.25">
      <c r="B2571" s="13" t="s">
        <v>3421</v>
      </c>
      <c r="C2571" s="13">
        <v>8</v>
      </c>
      <c r="E2571" t="s">
        <v>4812</v>
      </c>
      <c r="F2571" t="str">
        <f t="shared" si="40"/>
        <v>UN 3477 / 8 /  / Fuel cell cartridges contained in equipment † containing corrosive substances</v>
      </c>
      <c r="H2571" t="s">
        <v>3646</v>
      </c>
    </row>
    <row r="2572" spans="2:8" ht="17.399999999999999" customHeight="1" x14ac:dyDescent="0.25">
      <c r="B2572" s="13" t="s">
        <v>3421</v>
      </c>
      <c r="C2572" s="13">
        <v>8</v>
      </c>
      <c r="E2572" t="s">
        <v>4813</v>
      </c>
      <c r="F2572" t="str">
        <f t="shared" si="40"/>
        <v>UN 3477 / 8 /  / Fuel cell cartridges packed with equipment † containing corrosive substances</v>
      </c>
      <c r="H2572" t="s">
        <v>3646</v>
      </c>
    </row>
    <row r="2573" spans="2:8" ht="17.399999999999999" customHeight="1" x14ac:dyDescent="0.25">
      <c r="B2573" s="13" t="s">
        <v>3422</v>
      </c>
      <c r="C2573" s="13">
        <v>2.1</v>
      </c>
      <c r="E2573" t="s">
        <v>4814</v>
      </c>
      <c r="F2573" t="str">
        <f t="shared" si="40"/>
        <v>UN 3478 / 2.1 /  / Fuel cell cartridges † containing liquefied flammable gas</v>
      </c>
      <c r="H2573" t="s">
        <v>3646</v>
      </c>
    </row>
    <row r="2574" spans="2:8" ht="17.399999999999999" customHeight="1" x14ac:dyDescent="0.25">
      <c r="B2574" s="13" t="s">
        <v>3422</v>
      </c>
      <c r="C2574" s="13">
        <v>2.1</v>
      </c>
      <c r="E2574" t="s">
        <v>4815</v>
      </c>
      <c r="F2574" t="str">
        <f t="shared" si="40"/>
        <v>UN 3478 / 2.1 /  / Fuel cell cartridges contained in equipment † containing liquefied flammable gas</v>
      </c>
      <c r="H2574" t="s">
        <v>3646</v>
      </c>
    </row>
    <row r="2575" spans="2:8" ht="17.399999999999999" customHeight="1" x14ac:dyDescent="0.25">
      <c r="B2575" s="13" t="s">
        <v>3422</v>
      </c>
      <c r="C2575" s="13">
        <v>2.1</v>
      </c>
      <c r="E2575" t="s">
        <v>4816</v>
      </c>
      <c r="F2575" t="str">
        <f t="shared" si="40"/>
        <v>UN 3478 / 2.1 /  / Fuel cell cartridges packed with equipment † containing liquefied flammable gas</v>
      </c>
      <c r="H2575" t="s">
        <v>3646</v>
      </c>
    </row>
    <row r="2576" spans="2:8" ht="17.399999999999999" customHeight="1" x14ac:dyDescent="0.25">
      <c r="B2576" s="13" t="s">
        <v>3423</v>
      </c>
      <c r="C2576" s="13">
        <v>2.1</v>
      </c>
      <c r="E2576" t="s">
        <v>4817</v>
      </c>
      <c r="F2576" t="str">
        <f t="shared" si="40"/>
        <v>UN 3479 / 2.1 /  / Fuel cell cartridges † containing hydrogen in metal hydride</v>
      </c>
      <c r="H2576" t="s">
        <v>3646</v>
      </c>
    </row>
    <row r="2577" spans="2:8" ht="17.399999999999999" customHeight="1" x14ac:dyDescent="0.25">
      <c r="B2577" s="13" t="s">
        <v>3423</v>
      </c>
      <c r="C2577" s="13">
        <v>2.1</v>
      </c>
      <c r="E2577" t="s">
        <v>4818</v>
      </c>
      <c r="F2577" t="str">
        <f t="shared" si="40"/>
        <v>UN 3479 / 2.1 /  / Fuel cell cartridges contained in equipment † containing hydrogen in metal hydride</v>
      </c>
      <c r="H2577" t="s">
        <v>3646</v>
      </c>
    </row>
    <row r="2578" spans="2:8" ht="17.399999999999999" customHeight="1" x14ac:dyDescent="0.25">
      <c r="B2578" s="13" t="s">
        <v>3423</v>
      </c>
      <c r="C2578" s="13">
        <v>2.1</v>
      </c>
      <c r="E2578" t="s">
        <v>4819</v>
      </c>
      <c r="F2578" t="str">
        <f t="shared" si="40"/>
        <v>UN 3479 / 2.1 /  / Fuel cell cartridges packed with equipment † containing hydrogen in metal hydride</v>
      </c>
      <c r="H2578" t="s">
        <v>3646</v>
      </c>
    </row>
    <row r="2579" spans="2:8" ht="17.399999999999999" customHeight="1" x14ac:dyDescent="0.25">
      <c r="B2579" s="13" t="s">
        <v>3424</v>
      </c>
      <c r="C2579" s="13">
        <v>9</v>
      </c>
      <c r="E2579" s="13" t="s">
        <v>3563</v>
      </c>
      <c r="F2579" t="str">
        <f t="shared" si="40"/>
        <v>UN 3480 / 9 /  / Lithium ion batteries (including lithium-ion polymer batteries) PI 965 Section IA</v>
      </c>
      <c r="H2579" t="s">
        <v>3646</v>
      </c>
    </row>
    <row r="2580" spans="2:8" ht="17.399999999999999" customHeight="1" x14ac:dyDescent="0.25">
      <c r="B2580" s="13" t="s">
        <v>3424</v>
      </c>
      <c r="C2580" s="13">
        <v>9</v>
      </c>
      <c r="E2580" s="13" t="s">
        <v>3564</v>
      </c>
      <c r="F2580" t="str">
        <f t="shared" si="40"/>
        <v>UN 3480 / 9 /  / Lithium ion batteries (including lithium-ion polymer batteries) PI 965 Section IB</v>
      </c>
      <c r="H2580" t="s">
        <v>3646</v>
      </c>
    </row>
    <row r="2581" spans="2:8" ht="17.399999999999999" customHeight="1" x14ac:dyDescent="0.25">
      <c r="B2581" s="13" t="s">
        <v>3425</v>
      </c>
      <c r="C2581" s="13">
        <v>9</v>
      </c>
      <c r="E2581" s="13" t="s">
        <v>4886</v>
      </c>
      <c r="F2581" t="str">
        <f t="shared" si="40"/>
        <v>UN 3481 / 9 /  / Lithium ion batteries contained in equipment (including lithium-ion polymer batteries) PI 967 Section I</v>
      </c>
      <c r="H2581" t="s">
        <v>3646</v>
      </c>
    </row>
    <row r="2582" spans="2:8" ht="17.399999999999999" customHeight="1" x14ac:dyDescent="0.25">
      <c r="B2582" s="13" t="s">
        <v>3425</v>
      </c>
      <c r="C2582" s="13">
        <v>9</v>
      </c>
      <c r="E2582" s="13" t="s">
        <v>4887</v>
      </c>
      <c r="F2582" t="str">
        <f t="shared" si="40"/>
        <v>UN 3481 / 9 /  / Lithium ion batteries contained in equipment (including lithium-ion polymer batteries) PI 967 Section II</v>
      </c>
      <c r="H2582" t="s">
        <v>3646</v>
      </c>
    </row>
    <row r="2583" spans="2:8" ht="17.399999999999999" customHeight="1" x14ac:dyDescent="0.25">
      <c r="B2583" s="13" t="s">
        <v>3425</v>
      </c>
      <c r="C2583" s="13">
        <v>9</v>
      </c>
      <c r="E2583" s="13" t="s">
        <v>4888</v>
      </c>
      <c r="F2583" t="str">
        <f t="shared" si="40"/>
        <v>UN 3481 / 9 /  / lithium ion batteries packed with equipment (including lithium-ion polymer batteries) PI 966 Section I</v>
      </c>
      <c r="H2583" t="s">
        <v>3646</v>
      </c>
    </row>
    <row r="2584" spans="2:8" ht="17.399999999999999" customHeight="1" x14ac:dyDescent="0.25">
      <c r="B2584" s="13" t="s">
        <v>3425</v>
      </c>
      <c r="C2584" s="13">
        <v>9</v>
      </c>
      <c r="E2584" s="13" t="s">
        <v>4885</v>
      </c>
      <c r="F2584" t="str">
        <f t="shared" si="40"/>
        <v>UN 3481 / 9 /  / lithium ion batteries packed with equipment (including lithium-ion polymer batteries) PI 966 Section II</v>
      </c>
      <c r="H2584" t="s">
        <v>3646</v>
      </c>
    </row>
    <row r="2585" spans="2:8" ht="17.399999999999999" customHeight="1" x14ac:dyDescent="0.25">
      <c r="B2585" s="13" t="s">
        <v>3426</v>
      </c>
      <c r="C2585" s="13">
        <v>4.3</v>
      </c>
      <c r="D2585">
        <v>3</v>
      </c>
      <c r="E2585" t="s">
        <v>3529</v>
      </c>
      <c r="F2585" t="str">
        <f t="shared" si="40"/>
        <v>UN 3482 / 4.3 / 3 / Alkali metal dispersion, flammable</v>
      </c>
      <c r="H2585" t="s">
        <v>3646</v>
      </c>
    </row>
    <row r="2586" spans="2:8" ht="17.399999999999999" customHeight="1" x14ac:dyDescent="0.25">
      <c r="B2586" s="13" t="s">
        <v>3426</v>
      </c>
      <c r="C2586" s="13">
        <v>4.3</v>
      </c>
      <c r="D2586">
        <v>3</v>
      </c>
      <c r="E2586" t="s">
        <v>3528</v>
      </c>
      <c r="F2586" t="str">
        <f t="shared" si="40"/>
        <v>UN 3482 / 4.3 / 3 / Alkaline earth metal dispersion, flammable</v>
      </c>
      <c r="H2586" t="s">
        <v>3646</v>
      </c>
    </row>
    <row r="2587" spans="2:8" ht="17.399999999999999" customHeight="1" x14ac:dyDescent="0.25">
      <c r="B2587" s="13" t="s">
        <v>3427</v>
      </c>
      <c r="C2587" s="13">
        <v>6.1</v>
      </c>
      <c r="D2587">
        <v>3</v>
      </c>
      <c r="E2587" t="s">
        <v>3428</v>
      </c>
      <c r="F2587" t="str">
        <f t="shared" si="40"/>
        <v>UN 3483 / 6.1 / 3 / Motor fuel anti-knock mixture, flammable</v>
      </c>
      <c r="H2587" t="s">
        <v>3646</v>
      </c>
    </row>
    <row r="2588" spans="2:8" ht="17.399999999999999" customHeight="1" x14ac:dyDescent="0.25">
      <c r="B2588" s="13" t="s">
        <v>3429</v>
      </c>
      <c r="C2588" s="13">
        <v>8</v>
      </c>
      <c r="D2588" t="s">
        <v>3548</v>
      </c>
      <c r="E2588" t="s">
        <v>4820</v>
      </c>
      <c r="F2588" t="str">
        <f t="shared" si="40"/>
        <v>UN 3484 / 8 / 3, 6.1 / Hydrazine aqueous solution, flammable with more than 37% hydrazine, by weight</v>
      </c>
      <c r="H2588" t="s">
        <v>3646</v>
      </c>
    </row>
    <row r="2589" spans="2:8" ht="17.399999999999999" customHeight="1" x14ac:dyDescent="0.25">
      <c r="B2589" s="13" t="s">
        <v>3430</v>
      </c>
      <c r="C2589" s="13">
        <v>5.0999999999999996</v>
      </c>
      <c r="D2589">
        <v>8</v>
      </c>
      <c r="E2589" t="s">
        <v>4821</v>
      </c>
      <c r="F2589" t="str">
        <f t="shared" si="40"/>
        <v>UN 3485 / 5.1 / 8 / Calcium hypochlorite, dry, corrosive with &gt; 39% available chlorine (8.8% available oxygen)</v>
      </c>
      <c r="H2589" t="s">
        <v>3646</v>
      </c>
    </row>
    <row r="2590" spans="2:8" ht="17.399999999999999" customHeight="1" x14ac:dyDescent="0.25">
      <c r="B2590" s="13" t="s">
        <v>3430</v>
      </c>
      <c r="C2590" s="13">
        <v>5.0999999999999996</v>
      </c>
      <c r="D2590">
        <v>8</v>
      </c>
      <c r="E2590" t="s">
        <v>4822</v>
      </c>
      <c r="F2590" t="str">
        <f t="shared" si="40"/>
        <v>UN 3485 / 5.1 / 8 / Calcium hypochlorite mixture, dry, corrosive with &gt; 39% available chlorine (8.8% available oxygen)</v>
      </c>
      <c r="H2590" t="s">
        <v>3646</v>
      </c>
    </row>
    <row r="2591" spans="2:8" ht="17.399999999999999" customHeight="1" x14ac:dyDescent="0.25">
      <c r="B2591" s="13" t="s">
        <v>3431</v>
      </c>
      <c r="C2591" s="13">
        <v>5.0999999999999996</v>
      </c>
      <c r="D2591">
        <v>8</v>
      </c>
      <c r="E2591" t="s">
        <v>4823</v>
      </c>
      <c r="F2591" t="str">
        <f t="shared" si="40"/>
        <v>UN 3486 / 5.1 / 8 / Calcium hypochlorite mixture, dry, corrosive with &gt; 10% but ≤ 39% available chlorine</v>
      </c>
      <c r="H2591" t="s">
        <v>3646</v>
      </c>
    </row>
    <row r="2592" spans="2:8" ht="17.399999999999999" customHeight="1" x14ac:dyDescent="0.25">
      <c r="B2592" s="13" t="s">
        <v>3432</v>
      </c>
      <c r="C2592" s="13">
        <v>5.0999999999999996</v>
      </c>
      <c r="D2592">
        <v>8</v>
      </c>
      <c r="E2592" t="s">
        <v>4824</v>
      </c>
      <c r="F2592" t="str">
        <f t="shared" si="40"/>
        <v>UN 3487 / 5.1 / 8 / Calcium hypochlorite, hydrated, corrosive with ≥ 5.5% but ≤ 16% water</v>
      </c>
      <c r="H2592" t="s">
        <v>3646</v>
      </c>
    </row>
    <row r="2593" spans="2:8" ht="17.399999999999999" customHeight="1" x14ac:dyDescent="0.25">
      <c r="B2593" s="13" t="s">
        <v>3432</v>
      </c>
      <c r="C2593" s="13">
        <v>5.0999999999999996</v>
      </c>
      <c r="D2593">
        <v>8</v>
      </c>
      <c r="E2593" t="s">
        <v>4825</v>
      </c>
      <c r="F2593" t="str">
        <f t="shared" si="40"/>
        <v>UN 3487 / 5.1 / 8 / Calcium hypochlorite, hydrated mixture, corrosive with ≥ 5.5% but ≤ 16% water</v>
      </c>
      <c r="H2593" t="s">
        <v>3646</v>
      </c>
    </row>
    <row r="2594" spans="2:8" ht="17.399999999999999" customHeight="1" x14ac:dyDescent="0.25">
      <c r="B2594" s="13" t="s">
        <v>3433</v>
      </c>
      <c r="C2594" s="13">
        <v>6.1</v>
      </c>
      <c r="D2594" t="s">
        <v>3539</v>
      </c>
      <c r="E2594" t="s">
        <v>4826</v>
      </c>
      <c r="F2594" t="str">
        <f t="shared" si="40"/>
        <v>UN 3488 / 6.1 / 3, 8 / Toxic by inhalation liquid, flammable, corrosive, n.o.s. ★ with an LC50 ≤ 200 mL/m3 and saturated vapour concentration ≥ 500 LC50</v>
      </c>
      <c r="H2594" t="s">
        <v>3646</v>
      </c>
    </row>
    <row r="2595" spans="2:8" ht="17.399999999999999" customHeight="1" x14ac:dyDescent="0.25">
      <c r="B2595" s="13" t="s">
        <v>3434</v>
      </c>
      <c r="C2595" s="13">
        <v>6.1</v>
      </c>
      <c r="D2595" t="s">
        <v>3539</v>
      </c>
      <c r="E2595" t="s">
        <v>4827</v>
      </c>
      <c r="F2595" t="str">
        <f t="shared" si="40"/>
        <v>UN 3489 / 6.1 / 3, 8 / Toxic by inhalation liquid, flammable, corrosive, n.o.s. ★ with an LC50 ≤ 1000 mL/m3 and saturated vapour concentration ≥ 10 LC50</v>
      </c>
      <c r="H2595" t="s">
        <v>3646</v>
      </c>
    </row>
    <row r="2596" spans="2:8" ht="17.399999999999999" customHeight="1" x14ac:dyDescent="0.25">
      <c r="B2596" s="13" t="s">
        <v>3435</v>
      </c>
      <c r="C2596" s="13">
        <v>6.1</v>
      </c>
      <c r="D2596" t="s">
        <v>3578</v>
      </c>
      <c r="E2596" t="s">
        <v>4828</v>
      </c>
      <c r="F2596" t="str">
        <f t="shared" si="40"/>
        <v>UN 3490 / 6.1 / 3, 4.3 / Toxic by inhalation liquid, water-reactive, flammable, n.o.s. ★ with an LC50 ≤ 200 mL/m3 and saturated vapour concentration ≥ 500 LC50</v>
      </c>
      <c r="H2596" t="s">
        <v>3646</v>
      </c>
    </row>
    <row r="2597" spans="2:8" ht="17.399999999999999" customHeight="1" x14ac:dyDescent="0.25">
      <c r="B2597" s="13" t="s">
        <v>3436</v>
      </c>
      <c r="C2597" s="13">
        <v>6.1</v>
      </c>
      <c r="D2597" t="s">
        <v>3578</v>
      </c>
      <c r="E2597" t="s">
        <v>4829</v>
      </c>
      <c r="F2597" t="str">
        <f t="shared" si="40"/>
        <v>UN 3491 / 6.1 / 3, 4.3 / Toxic by inhalation liquid, water-reactive, flammable, n.o.s. ★ with an LC50 ≤ 1000 mL/m3 and saturated vapour concentration ≥ 10 LC50</v>
      </c>
      <c r="H2597" t="s">
        <v>3646</v>
      </c>
    </row>
    <row r="2598" spans="2:8" ht="17.399999999999999" customHeight="1" x14ac:dyDescent="0.25">
      <c r="B2598" s="13" t="s">
        <v>3437</v>
      </c>
      <c r="C2598" s="13">
        <v>3</v>
      </c>
      <c r="D2598">
        <v>6.1</v>
      </c>
      <c r="E2598" t="s">
        <v>4830</v>
      </c>
      <c r="F2598" t="str">
        <f t="shared" si="40"/>
        <v>UN 3494 / 3 / 6.1 / Petroleum sour crude oil, flammable, toxic</v>
      </c>
      <c r="H2598" t="s">
        <v>3646</v>
      </c>
    </row>
    <row r="2599" spans="2:8" ht="17.399999999999999" customHeight="1" x14ac:dyDescent="0.25">
      <c r="B2599" s="13" t="s">
        <v>3438</v>
      </c>
      <c r="C2599" s="13">
        <v>8</v>
      </c>
      <c r="D2599">
        <v>6.1</v>
      </c>
      <c r="E2599" t="s">
        <v>3439</v>
      </c>
      <c r="F2599" t="str">
        <f t="shared" si="40"/>
        <v>UN 3495 / 8 / 6.1 / Iodine</v>
      </c>
      <c r="H2599" t="s">
        <v>3646</v>
      </c>
    </row>
    <row r="2600" spans="2:8" ht="17.399999999999999" customHeight="1" x14ac:dyDescent="0.25">
      <c r="B2600" s="13" t="s">
        <v>3440</v>
      </c>
      <c r="C2600" s="13">
        <v>9</v>
      </c>
      <c r="E2600" t="s">
        <v>4831</v>
      </c>
      <c r="F2600" t="str">
        <f t="shared" si="40"/>
        <v>UN 3496 / 9 /  / Batteries, nickel-metal hydride</v>
      </c>
      <c r="H2600" t="s">
        <v>3646</v>
      </c>
    </row>
    <row r="2601" spans="2:8" ht="17.399999999999999" customHeight="1" x14ac:dyDescent="0.25">
      <c r="B2601" s="13" t="s">
        <v>3441</v>
      </c>
      <c r="C2601" s="13">
        <v>4.2</v>
      </c>
      <c r="E2601" t="s">
        <v>4832</v>
      </c>
      <c r="F2601" t="str">
        <f t="shared" si="40"/>
        <v>UN 3497 / 4.2 /  / Krill meal</v>
      </c>
      <c r="H2601" t="s">
        <v>3646</v>
      </c>
    </row>
    <row r="2602" spans="2:8" ht="17.399999999999999" customHeight="1" x14ac:dyDescent="0.25">
      <c r="B2602" s="13" t="s">
        <v>3442</v>
      </c>
      <c r="C2602" s="13">
        <v>8</v>
      </c>
      <c r="E2602" t="s">
        <v>4833</v>
      </c>
      <c r="F2602" t="str">
        <f t="shared" si="40"/>
        <v>UN 3498 / 8 /  / Iodine monochloride, liquid</v>
      </c>
      <c r="H2602" t="s">
        <v>3646</v>
      </c>
    </row>
    <row r="2603" spans="2:8" ht="17.399999999999999" customHeight="1" x14ac:dyDescent="0.25">
      <c r="B2603" s="13" t="s">
        <v>3443</v>
      </c>
      <c r="C2603" s="13">
        <v>9</v>
      </c>
      <c r="E2603" t="s">
        <v>4834</v>
      </c>
      <c r="F2603" t="str">
        <f t="shared" si="40"/>
        <v>UN 3499 / 9 /  / Capacitor, electric double layer (with an energy storage capacity greater than 0.3 Wh)</v>
      </c>
      <c r="H2603" t="s">
        <v>3646</v>
      </c>
    </row>
    <row r="2604" spans="2:8" ht="17.399999999999999" customHeight="1" x14ac:dyDescent="0.25">
      <c r="B2604" s="13" t="s">
        <v>3444</v>
      </c>
      <c r="C2604" s="13">
        <v>2.2000000000000002</v>
      </c>
      <c r="E2604" t="s">
        <v>4835</v>
      </c>
      <c r="F2604" t="str">
        <f t="shared" si="40"/>
        <v>UN 3500 / 2.2 /  / Chemical under pressure, n.o.s. ★</v>
      </c>
      <c r="H2604" t="s">
        <v>3646</v>
      </c>
    </row>
    <row r="2605" spans="2:8" ht="17.399999999999999" customHeight="1" x14ac:dyDescent="0.25">
      <c r="B2605" s="13" t="s">
        <v>3445</v>
      </c>
      <c r="C2605" s="13">
        <v>2.1</v>
      </c>
      <c r="E2605" t="s">
        <v>4836</v>
      </c>
      <c r="F2605" t="str">
        <f t="shared" si="40"/>
        <v>UN 3501 / 2.1 /  / Chemical under pressure, flammable, n.o.s. ★</v>
      </c>
      <c r="H2605" t="s">
        <v>3646</v>
      </c>
    </row>
    <row r="2606" spans="2:8" ht="17.399999999999999" customHeight="1" x14ac:dyDescent="0.25">
      <c r="B2606" s="13" t="s">
        <v>3446</v>
      </c>
      <c r="C2606" s="13">
        <v>2.2000000000000002</v>
      </c>
      <c r="D2606">
        <v>6.1</v>
      </c>
      <c r="E2606" t="s">
        <v>4837</v>
      </c>
      <c r="F2606" t="str">
        <f t="shared" si="40"/>
        <v>UN 3502 / 2.2 / 6.1 / Chemical under pressure, toxic, n.o.s. ★</v>
      </c>
      <c r="H2606" t="s">
        <v>3646</v>
      </c>
    </row>
    <row r="2607" spans="2:8" ht="17.399999999999999" customHeight="1" x14ac:dyDescent="0.25">
      <c r="B2607" s="13" t="s">
        <v>3447</v>
      </c>
      <c r="C2607" s="13">
        <v>2.2000000000000002</v>
      </c>
      <c r="D2607">
        <v>8</v>
      </c>
      <c r="E2607" t="s">
        <v>4838</v>
      </c>
      <c r="F2607" t="str">
        <f t="shared" si="40"/>
        <v>UN 3503 / 2.2 / 8 / Chemical under pressure, corrosive, n.o.s. ★</v>
      </c>
      <c r="H2607" t="s">
        <v>3646</v>
      </c>
    </row>
    <row r="2608" spans="2:8" ht="17.399999999999999" customHeight="1" x14ac:dyDescent="0.25">
      <c r="B2608" s="13" t="s">
        <v>3448</v>
      </c>
      <c r="C2608" s="13">
        <v>2.1</v>
      </c>
      <c r="D2608">
        <v>6.1</v>
      </c>
      <c r="E2608" t="s">
        <v>4839</v>
      </c>
      <c r="F2608" t="str">
        <f t="shared" si="40"/>
        <v>UN 3504 / 2.1 / 6.1 / Chemical under pressure, flammable, toxic, n.o.s. ★</v>
      </c>
      <c r="H2608" t="s">
        <v>3646</v>
      </c>
    </row>
    <row r="2609" spans="2:8" ht="17.399999999999999" customHeight="1" x14ac:dyDescent="0.25">
      <c r="B2609" s="13" t="s">
        <v>3449</v>
      </c>
      <c r="C2609" s="13">
        <v>2.1</v>
      </c>
      <c r="D2609">
        <v>8</v>
      </c>
      <c r="E2609" t="s">
        <v>4840</v>
      </c>
      <c r="F2609" t="str">
        <f t="shared" si="40"/>
        <v>UN 3505 / 2.1 / 8 / Chemical under pressure, flammable, corrosive, n.o.s. ★</v>
      </c>
      <c r="H2609" t="s">
        <v>3646</v>
      </c>
    </row>
    <row r="2610" spans="2:8" ht="17.399999999999999" customHeight="1" x14ac:dyDescent="0.25">
      <c r="B2610" s="13" t="s">
        <v>3450</v>
      </c>
      <c r="C2610" s="13">
        <v>8</v>
      </c>
      <c r="D2610">
        <v>6.1</v>
      </c>
      <c r="E2610" t="s">
        <v>4841</v>
      </c>
      <c r="F2610" t="str">
        <f t="shared" si="40"/>
        <v>UN 3506 / 8 / 6.1 / Mercury contained in manufactured articles</v>
      </c>
      <c r="H2610" t="s">
        <v>3646</v>
      </c>
    </row>
    <row r="2611" spans="2:8" ht="17.399999999999999" customHeight="1" x14ac:dyDescent="0.25">
      <c r="B2611" s="13" t="s">
        <v>3451</v>
      </c>
      <c r="C2611" s="13">
        <v>6.1</v>
      </c>
      <c r="D2611" t="s">
        <v>3581</v>
      </c>
      <c r="E2611" t="s">
        <v>4842</v>
      </c>
      <c r="F2611" t="str">
        <f t="shared" si="40"/>
        <v>UN 3507 / 6.1 / 7, 8 / Uranium hexafluoride, radioactive material, excepted package less than 0.1 kg per package, non-fissile or fissile-excepted</v>
      </c>
      <c r="H2611" t="s">
        <v>3646</v>
      </c>
    </row>
    <row r="2612" spans="2:8" ht="17.399999999999999" customHeight="1" x14ac:dyDescent="0.25">
      <c r="B2612" s="13" t="s">
        <v>3452</v>
      </c>
      <c r="C2612" s="13">
        <v>9</v>
      </c>
      <c r="E2612" t="s">
        <v>4843</v>
      </c>
      <c r="F2612" t="str">
        <f t="shared" si="40"/>
        <v>UN 3508 / 9 /  / Capacitor, asymmetric (with an energy storage capacity greater than 0.3 Wh)</v>
      </c>
      <c r="H2612" t="s">
        <v>3646</v>
      </c>
    </row>
    <row r="2613" spans="2:8" ht="17.399999999999999" customHeight="1" x14ac:dyDescent="0.25">
      <c r="B2613" s="13" t="s">
        <v>3453</v>
      </c>
      <c r="C2613" s="13">
        <v>9</v>
      </c>
      <c r="E2613" t="s">
        <v>4844</v>
      </c>
      <c r="F2613" t="str">
        <f t="shared" si="40"/>
        <v>UN 3509 / 9 /  / Packaging discarded, empty, uncleaned</v>
      </c>
      <c r="H2613" t="s">
        <v>3646</v>
      </c>
    </row>
    <row r="2614" spans="2:8" ht="17.399999999999999" customHeight="1" x14ac:dyDescent="0.25">
      <c r="B2614" s="13" t="s">
        <v>3454</v>
      </c>
      <c r="C2614" s="13">
        <v>2.1</v>
      </c>
      <c r="E2614" t="s">
        <v>4845</v>
      </c>
      <c r="F2614" t="str">
        <f t="shared" si="40"/>
        <v>UN 3510 / 2.1 /  / Adsorbed gas, flammable, n.o.s. ★</v>
      </c>
      <c r="H2614" t="s">
        <v>3646</v>
      </c>
    </row>
    <row r="2615" spans="2:8" ht="17.399999999999999" customHeight="1" x14ac:dyDescent="0.25">
      <c r="B2615" s="13" t="s">
        <v>3455</v>
      </c>
      <c r="C2615" s="13">
        <v>2.2000000000000002</v>
      </c>
      <c r="E2615" t="s">
        <v>4846</v>
      </c>
      <c r="F2615" t="str">
        <f t="shared" si="40"/>
        <v>UN 3511 / 2.2 /  / Adsorbed gas, n.o.s. ★</v>
      </c>
      <c r="H2615" t="s">
        <v>3646</v>
      </c>
    </row>
    <row r="2616" spans="2:8" ht="17.399999999999999" customHeight="1" x14ac:dyDescent="0.25">
      <c r="B2616" s="13" t="s">
        <v>3456</v>
      </c>
      <c r="C2616" s="13">
        <v>2.2999999999999998</v>
      </c>
      <c r="E2616" t="s">
        <v>4847</v>
      </c>
      <c r="F2616" t="str">
        <f t="shared" si="40"/>
        <v>UN 3512 / 2.3 /  / Adsorbed gas, toxic, n.o.s. ★</v>
      </c>
      <c r="H2616" t="s">
        <v>3646</v>
      </c>
    </row>
    <row r="2617" spans="2:8" ht="17.399999999999999" customHeight="1" x14ac:dyDescent="0.25">
      <c r="B2617" s="13" t="s">
        <v>3457</v>
      </c>
      <c r="C2617" s="13">
        <v>2.2000000000000002</v>
      </c>
      <c r="E2617" t="s">
        <v>4848</v>
      </c>
      <c r="F2617" t="str">
        <f t="shared" si="40"/>
        <v>UN 3513 / 2.2 /  / Adsorbed gas, oxidizing, n.o.s. ★</v>
      </c>
      <c r="H2617" t="s">
        <v>3646</v>
      </c>
    </row>
    <row r="2618" spans="2:8" ht="17.399999999999999" customHeight="1" x14ac:dyDescent="0.25">
      <c r="B2618" s="13" t="s">
        <v>3458</v>
      </c>
      <c r="C2618" s="13">
        <v>2.2999999999999998</v>
      </c>
      <c r="E2618" t="s">
        <v>4849</v>
      </c>
      <c r="F2618" t="str">
        <f t="shared" si="40"/>
        <v>UN 3514 / 2.3 /  / Adsorbed gas, toxic, flammable, n.o.s. ★</v>
      </c>
      <c r="H2618" t="s">
        <v>3646</v>
      </c>
    </row>
    <row r="2619" spans="2:8" ht="17.399999999999999" customHeight="1" x14ac:dyDescent="0.25">
      <c r="B2619" s="13" t="s">
        <v>3459</v>
      </c>
      <c r="C2619" s="13">
        <v>2.2999999999999998</v>
      </c>
      <c r="E2619" t="s">
        <v>4850</v>
      </c>
      <c r="F2619" t="str">
        <f t="shared" si="40"/>
        <v>UN 3515 / 2.3 /  / Adsorbed gas, toxic, oxidizing, n.o.s. ★</v>
      </c>
      <c r="H2619" t="s">
        <v>3646</v>
      </c>
    </row>
    <row r="2620" spans="2:8" ht="17.399999999999999" customHeight="1" x14ac:dyDescent="0.25">
      <c r="B2620" s="13" t="s">
        <v>3460</v>
      </c>
      <c r="C2620" s="13">
        <v>2.2999999999999998</v>
      </c>
      <c r="E2620" t="s">
        <v>4851</v>
      </c>
      <c r="F2620" t="str">
        <f t="shared" si="40"/>
        <v>UN 3516 / 2.3 /  / Adsorbed gas, toxic, corrosive, n.o.s. ★</v>
      </c>
      <c r="H2620" t="s">
        <v>3646</v>
      </c>
    </row>
    <row r="2621" spans="2:8" ht="17.399999999999999" customHeight="1" x14ac:dyDescent="0.25">
      <c r="B2621" s="13" t="s">
        <v>3461</v>
      </c>
      <c r="C2621" s="13">
        <v>2.2999999999999998</v>
      </c>
      <c r="E2621" t="s">
        <v>4852</v>
      </c>
      <c r="F2621" t="str">
        <f t="shared" si="40"/>
        <v>UN 3517 / 2.3 /  / Adsorbed gas, toxic, flammable, corrosive, n.o.s. ★</v>
      </c>
      <c r="H2621" t="s">
        <v>3646</v>
      </c>
    </row>
    <row r="2622" spans="2:8" ht="17.399999999999999" customHeight="1" x14ac:dyDescent="0.25">
      <c r="B2622" s="13" t="s">
        <v>3462</v>
      </c>
      <c r="C2622" s="13">
        <v>2.2999999999999998</v>
      </c>
      <c r="E2622" t="s">
        <v>4853</v>
      </c>
      <c r="F2622" t="str">
        <f t="shared" si="40"/>
        <v>UN 3518 / 2.3 /  / Adsorbed gas, toxic, oxidizing, corrosive, n.o.s. ★</v>
      </c>
      <c r="H2622" t="s">
        <v>3646</v>
      </c>
    </row>
    <row r="2623" spans="2:8" ht="17.399999999999999" customHeight="1" x14ac:dyDescent="0.25">
      <c r="B2623" s="13" t="s">
        <v>3463</v>
      </c>
      <c r="C2623" s="13">
        <v>2.2999999999999998</v>
      </c>
      <c r="D2623">
        <v>8</v>
      </c>
      <c r="E2623" t="s">
        <v>3464</v>
      </c>
      <c r="F2623" t="str">
        <f t="shared" si="40"/>
        <v>UN 3519 / 2.3 / 8 / Boron trifluoride, adsorbed</v>
      </c>
      <c r="H2623" t="s">
        <v>3646</v>
      </c>
    </row>
    <row r="2624" spans="2:8" ht="17.399999999999999" customHeight="1" x14ac:dyDescent="0.25">
      <c r="B2624" s="13" t="s">
        <v>3465</v>
      </c>
      <c r="C2624" s="13">
        <v>2.2999999999999998</v>
      </c>
      <c r="E2624" t="s">
        <v>3466</v>
      </c>
      <c r="F2624" t="str">
        <f t="shared" si="40"/>
        <v>UN 3520 / 2.3 /  / Chlorine, adsorbed</v>
      </c>
      <c r="H2624" t="s">
        <v>3646</v>
      </c>
    </row>
    <row r="2625" spans="2:8" ht="17.399999999999999" customHeight="1" x14ac:dyDescent="0.25">
      <c r="B2625" s="13" t="s">
        <v>3467</v>
      </c>
      <c r="C2625" s="13">
        <v>2.2999999999999998</v>
      </c>
      <c r="D2625">
        <v>8</v>
      </c>
      <c r="E2625" t="s">
        <v>3468</v>
      </c>
      <c r="F2625" t="str">
        <f t="shared" si="40"/>
        <v>UN 3521 / 2.3 / 8 / Silicon tetrafluoride, adsorbed</v>
      </c>
      <c r="H2625" t="s">
        <v>3646</v>
      </c>
    </row>
    <row r="2626" spans="2:8" ht="17.399999999999999" customHeight="1" x14ac:dyDescent="0.25">
      <c r="B2626" s="13" t="s">
        <v>3469</v>
      </c>
      <c r="C2626" s="13">
        <v>2.2999999999999998</v>
      </c>
      <c r="D2626" s="11">
        <v>2.1</v>
      </c>
      <c r="E2626" t="s">
        <v>3470</v>
      </c>
      <c r="F2626" t="str">
        <f t="shared" si="40"/>
        <v>UN 3522 / 2.3 / 2.1 / Arsine, adsorbed</v>
      </c>
      <c r="H2626" t="s">
        <v>3646</v>
      </c>
    </row>
    <row r="2627" spans="2:8" ht="17.399999999999999" customHeight="1" x14ac:dyDescent="0.25">
      <c r="B2627" s="13" t="s">
        <v>3471</v>
      </c>
      <c r="C2627" s="13">
        <v>2.2999999999999998</v>
      </c>
      <c r="D2627">
        <v>2.1</v>
      </c>
      <c r="E2627" t="s">
        <v>3472</v>
      </c>
      <c r="F2627" t="str">
        <f t="shared" ref="F2627:F2675" si="41">_xlfn.TEXTJOIN(" / ",FALSE,B2627:E2627)</f>
        <v>UN 3523 / 2.3 / 2.1 / Germane, adsorbed</v>
      </c>
      <c r="H2627" t="s">
        <v>3646</v>
      </c>
    </row>
    <row r="2628" spans="2:8" ht="17.399999999999999" customHeight="1" x14ac:dyDescent="0.25">
      <c r="B2628" s="13" t="s">
        <v>3473</v>
      </c>
      <c r="C2628" s="13">
        <v>2.2999999999999998</v>
      </c>
      <c r="D2628">
        <v>8</v>
      </c>
      <c r="E2628" t="s">
        <v>3474</v>
      </c>
      <c r="F2628" t="str">
        <f t="shared" si="41"/>
        <v>UN 3524 / 2.3 / 8 / Phosphorus pentafluoride, adsorbed</v>
      </c>
      <c r="H2628" t="s">
        <v>3646</v>
      </c>
    </row>
    <row r="2629" spans="2:8" ht="17.399999999999999" customHeight="1" x14ac:dyDescent="0.25">
      <c r="B2629" s="13" t="s">
        <v>3475</v>
      </c>
      <c r="C2629" s="13">
        <v>2.2999999999999998</v>
      </c>
      <c r="D2629">
        <v>2.1</v>
      </c>
      <c r="E2629" t="s">
        <v>3476</v>
      </c>
      <c r="F2629" t="str">
        <f t="shared" si="41"/>
        <v>UN 3525 / 2.3 / 2.1 / Phosphine, adsorbed</v>
      </c>
      <c r="H2629" t="s">
        <v>3646</v>
      </c>
    </row>
    <row r="2630" spans="2:8" ht="17.399999999999999" customHeight="1" x14ac:dyDescent="0.25">
      <c r="B2630" s="13" t="s">
        <v>3477</v>
      </c>
      <c r="C2630" s="13">
        <v>2.2999999999999998</v>
      </c>
      <c r="D2630" s="11">
        <v>2.1</v>
      </c>
      <c r="E2630" t="s">
        <v>3478</v>
      </c>
      <c r="F2630" t="str">
        <f t="shared" si="41"/>
        <v>UN 3526 / 2.3 / 2.1 / Hydrogen selenide, adsorbed</v>
      </c>
      <c r="H2630" t="s">
        <v>3646</v>
      </c>
    </row>
    <row r="2631" spans="2:8" ht="17.399999999999999" customHeight="1" x14ac:dyDescent="0.25">
      <c r="B2631" s="13" t="s">
        <v>3479</v>
      </c>
      <c r="C2631" s="13">
        <v>4.0999999999999996</v>
      </c>
      <c r="E2631" t="s">
        <v>4854</v>
      </c>
      <c r="F2631" t="str">
        <f t="shared" si="41"/>
        <v>UN 3527 / 4.1 /  / Polyester resin kit † solid base material</v>
      </c>
      <c r="H2631" t="s">
        <v>3646</v>
      </c>
    </row>
    <row r="2632" spans="2:8" ht="17.399999999999999" customHeight="1" x14ac:dyDescent="0.25">
      <c r="B2632" s="13" t="s">
        <v>3480</v>
      </c>
      <c r="C2632" s="13">
        <v>3</v>
      </c>
      <c r="E2632" t="s">
        <v>4855</v>
      </c>
      <c r="F2632" t="str">
        <f t="shared" si="41"/>
        <v>UN 3528 / 3 /  / Engine, fuel cell, flammable liquid powered †</v>
      </c>
      <c r="H2632" t="s">
        <v>3646</v>
      </c>
    </row>
    <row r="2633" spans="2:8" ht="17.399999999999999" customHeight="1" x14ac:dyDescent="0.25">
      <c r="B2633" s="13" t="s">
        <v>3480</v>
      </c>
      <c r="C2633" s="13">
        <v>3</v>
      </c>
      <c r="E2633" t="s">
        <v>3532</v>
      </c>
      <c r="F2633" t="str">
        <f t="shared" si="41"/>
        <v>UN 3528 / 3 /  / Engine, internal combustion, flammable liquid powered</v>
      </c>
      <c r="H2633" t="s">
        <v>3646</v>
      </c>
    </row>
    <row r="2634" spans="2:8" ht="17.399999999999999" customHeight="1" x14ac:dyDescent="0.25">
      <c r="B2634" s="13" t="s">
        <v>3480</v>
      </c>
      <c r="C2634" s="13">
        <v>3</v>
      </c>
      <c r="E2634" t="s">
        <v>3531</v>
      </c>
      <c r="F2634" t="str">
        <f t="shared" si="41"/>
        <v>UN 3528 / 3 /  / Machinery, fuel cell, flammable liquid powered</v>
      </c>
      <c r="H2634" t="s">
        <v>3646</v>
      </c>
    </row>
    <row r="2635" spans="2:8" ht="17.399999999999999" customHeight="1" x14ac:dyDescent="0.25">
      <c r="B2635" s="13" t="s">
        <v>3480</v>
      </c>
      <c r="C2635" s="13">
        <v>3</v>
      </c>
      <c r="E2635" t="s">
        <v>3530</v>
      </c>
      <c r="F2635" t="str">
        <f t="shared" si="41"/>
        <v>UN 3528 / 3 /  / Machinery, internal combustion, flammable liquid powered</v>
      </c>
      <c r="H2635" t="s">
        <v>3646</v>
      </c>
    </row>
    <row r="2636" spans="2:8" ht="17.399999999999999" customHeight="1" x14ac:dyDescent="0.25">
      <c r="B2636" s="13" t="s">
        <v>3481</v>
      </c>
      <c r="C2636" s="13">
        <v>2.1</v>
      </c>
      <c r="E2636" t="s">
        <v>4856</v>
      </c>
      <c r="F2636" t="str">
        <f t="shared" si="41"/>
        <v>UN 3529 / 2.1 /  / Engine, fuel cell, flammable gas powered †</v>
      </c>
      <c r="H2636" t="s">
        <v>3646</v>
      </c>
    </row>
    <row r="2637" spans="2:8" ht="17.399999999999999" customHeight="1" x14ac:dyDescent="0.25">
      <c r="B2637" s="13" t="s">
        <v>3481</v>
      </c>
      <c r="C2637" s="13">
        <v>2.1</v>
      </c>
      <c r="E2637" t="s">
        <v>3535</v>
      </c>
      <c r="F2637" t="str">
        <f t="shared" si="41"/>
        <v>UN 3529 / 2.1 /  / Engine, internal combustion, flammable gas powered</v>
      </c>
      <c r="H2637" t="s">
        <v>3646</v>
      </c>
    </row>
    <row r="2638" spans="2:8" ht="17.399999999999999" customHeight="1" x14ac:dyDescent="0.25">
      <c r="B2638" s="13" t="s">
        <v>3481</v>
      </c>
      <c r="C2638" s="13">
        <v>2.1</v>
      </c>
      <c r="E2638" t="s">
        <v>3534</v>
      </c>
      <c r="F2638" t="str">
        <f t="shared" si="41"/>
        <v>UN 3529 / 2.1 /  / Machinery, fuel cell, flammable gas powered</v>
      </c>
      <c r="H2638" t="s">
        <v>3646</v>
      </c>
    </row>
    <row r="2639" spans="2:8" ht="17.399999999999999" customHeight="1" x14ac:dyDescent="0.25">
      <c r="B2639" s="13" t="s">
        <v>3481</v>
      </c>
      <c r="C2639" s="13">
        <v>2.1</v>
      </c>
      <c r="E2639" t="s">
        <v>3533</v>
      </c>
      <c r="F2639" t="str">
        <f t="shared" si="41"/>
        <v>UN 3529 / 2.1 /  / Machinery, internal combustion, flammable gas powered</v>
      </c>
      <c r="H2639" t="s">
        <v>3646</v>
      </c>
    </row>
    <row r="2640" spans="2:8" ht="17.399999999999999" customHeight="1" x14ac:dyDescent="0.25">
      <c r="B2640" s="13" t="s">
        <v>3482</v>
      </c>
      <c r="C2640" s="13">
        <v>9</v>
      </c>
      <c r="E2640" t="s">
        <v>3536</v>
      </c>
      <c r="F2640" t="str">
        <f t="shared" si="41"/>
        <v>UN 3530 / 9 /  / Engine, internal combustion</v>
      </c>
      <c r="H2640" t="s">
        <v>3646</v>
      </c>
    </row>
    <row r="2641" spans="2:8" ht="17.399999999999999" customHeight="1" x14ac:dyDescent="0.25">
      <c r="B2641" s="13" t="s">
        <v>3482</v>
      </c>
      <c r="C2641" s="13">
        <v>9</v>
      </c>
      <c r="E2641" t="s">
        <v>3537</v>
      </c>
      <c r="F2641" t="str">
        <f t="shared" si="41"/>
        <v>UN 3530 / 9 /  / Machinery, internal combustion</v>
      </c>
      <c r="H2641" t="s">
        <v>3646</v>
      </c>
    </row>
    <row r="2642" spans="2:8" ht="17.399999999999999" customHeight="1" x14ac:dyDescent="0.25">
      <c r="B2642" s="13" t="s">
        <v>3483</v>
      </c>
      <c r="C2642" s="13">
        <v>4.0999999999999996</v>
      </c>
      <c r="E2642" t="s">
        <v>4857</v>
      </c>
      <c r="F2642" t="str">
        <f t="shared" si="41"/>
        <v>UN 3531 / 4.1 /  / Polymerizing substance, solid, stabilized, n.o.s. ★</v>
      </c>
      <c r="H2642" t="s">
        <v>3646</v>
      </c>
    </row>
    <row r="2643" spans="2:8" ht="17.399999999999999" customHeight="1" x14ac:dyDescent="0.25">
      <c r="B2643" s="13" t="s">
        <v>3484</v>
      </c>
      <c r="C2643" s="13">
        <v>4.0999999999999996</v>
      </c>
      <c r="E2643" t="s">
        <v>4858</v>
      </c>
      <c r="F2643" t="str">
        <f t="shared" si="41"/>
        <v>UN 3532 / 4.1 /  / Polymerizing substance, liquid, stabilized, n.o.s. ★</v>
      </c>
      <c r="H2643" t="s">
        <v>3646</v>
      </c>
    </row>
    <row r="2644" spans="2:8" ht="17.399999999999999" customHeight="1" x14ac:dyDescent="0.25">
      <c r="B2644" s="13" t="s">
        <v>3485</v>
      </c>
      <c r="C2644" s="13">
        <v>4.0999999999999996</v>
      </c>
      <c r="E2644" t="s">
        <v>4859</v>
      </c>
      <c r="F2644" t="str">
        <f t="shared" si="41"/>
        <v>UN 3533 / 4.1 /  / Polymerizing substance, solid, temperature controlled, n.o.s. ★</v>
      </c>
      <c r="H2644" t="s">
        <v>3646</v>
      </c>
    </row>
    <row r="2645" spans="2:8" ht="17.399999999999999" customHeight="1" x14ac:dyDescent="0.25">
      <c r="B2645" s="13" t="s">
        <v>3486</v>
      </c>
      <c r="C2645" s="13">
        <v>4.0999999999999996</v>
      </c>
      <c r="E2645" t="s">
        <v>4860</v>
      </c>
      <c r="F2645" t="str">
        <f t="shared" si="41"/>
        <v>UN 3534 / 4.1 /  / Polymerizing substance, liquid, temperature controlled, n.o.s. ★</v>
      </c>
      <c r="H2645" t="s">
        <v>3646</v>
      </c>
    </row>
    <row r="2646" spans="2:8" ht="17.399999999999999" customHeight="1" x14ac:dyDescent="0.25">
      <c r="B2646" s="13" t="s">
        <v>3487</v>
      </c>
      <c r="C2646" s="13">
        <v>6.1</v>
      </c>
      <c r="D2646" s="11">
        <v>4.0999999999999996</v>
      </c>
      <c r="E2646" t="s">
        <v>4861</v>
      </c>
      <c r="F2646" t="str">
        <f t="shared" si="41"/>
        <v>UN 3535 / 6.1 / 4.1 / Toxic solid, flammable, inorganic, n.o.s. ★</v>
      </c>
      <c r="H2646" t="s">
        <v>3646</v>
      </c>
    </row>
    <row r="2647" spans="2:8" ht="17.399999999999999" customHeight="1" x14ac:dyDescent="0.25">
      <c r="B2647" s="13" t="s">
        <v>3488</v>
      </c>
      <c r="C2647" s="13">
        <v>9</v>
      </c>
      <c r="E2647" t="s">
        <v>4862</v>
      </c>
      <c r="F2647" t="str">
        <f t="shared" si="41"/>
        <v>UN 3536 / 9 /  / Lithium batteries installed in cargo transport unit † lithium ion batteries or lithium metal batteries</v>
      </c>
      <c r="H2647" t="s">
        <v>3646</v>
      </c>
    </row>
    <row r="2648" spans="2:8" ht="17.399999999999999" customHeight="1" x14ac:dyDescent="0.25">
      <c r="B2648" s="13" t="s">
        <v>3489</v>
      </c>
      <c r="C2648" s="13">
        <v>2.1</v>
      </c>
      <c r="E2648" t="s">
        <v>4863</v>
      </c>
      <c r="F2648" t="str">
        <f t="shared" si="41"/>
        <v>UN 3537 / 2.1 /  / Articles containing flammable gas, n.o.s. ★</v>
      </c>
      <c r="H2648" t="s">
        <v>3646</v>
      </c>
    </row>
    <row r="2649" spans="2:8" ht="17.399999999999999" customHeight="1" x14ac:dyDescent="0.25">
      <c r="B2649" s="13" t="s">
        <v>3490</v>
      </c>
      <c r="C2649" s="13">
        <v>2.2000000000000002</v>
      </c>
      <c r="E2649" t="s">
        <v>4864</v>
      </c>
      <c r="F2649" t="str">
        <f t="shared" si="41"/>
        <v>UN 3538 / 2.2 /  / Articles containing non-flammable, non-toxic gas, n.o.s. ★</v>
      </c>
      <c r="H2649" t="s">
        <v>3646</v>
      </c>
    </row>
    <row r="2650" spans="2:8" ht="17.399999999999999" customHeight="1" x14ac:dyDescent="0.25">
      <c r="B2650" s="13" t="s">
        <v>3491</v>
      </c>
      <c r="C2650" s="13">
        <v>2.2999999999999998</v>
      </c>
      <c r="E2650" t="s">
        <v>4865</v>
      </c>
      <c r="F2650" t="str">
        <f t="shared" si="41"/>
        <v>UN 3539 / 2.3 /  / Articles containing toxic gas, n.o.s. ★</v>
      </c>
      <c r="H2650" t="s">
        <v>3646</v>
      </c>
    </row>
    <row r="2651" spans="2:8" ht="17.399999999999999" customHeight="1" x14ac:dyDescent="0.25">
      <c r="B2651" s="13" t="s">
        <v>3492</v>
      </c>
      <c r="C2651" s="13">
        <v>3</v>
      </c>
      <c r="E2651" t="s">
        <v>4866</v>
      </c>
      <c r="F2651" t="str">
        <f t="shared" si="41"/>
        <v>UN 3540 / 3 /  / Articles containing flammable liquid, n.o.s. ★</v>
      </c>
      <c r="H2651" t="s">
        <v>3646</v>
      </c>
    </row>
    <row r="2652" spans="2:8" ht="17.399999999999999" customHeight="1" x14ac:dyDescent="0.25">
      <c r="B2652" s="13" t="s">
        <v>3493</v>
      </c>
      <c r="C2652" s="13">
        <v>4.0999999999999996</v>
      </c>
      <c r="E2652" t="s">
        <v>4867</v>
      </c>
      <c r="F2652" t="str">
        <f t="shared" si="41"/>
        <v>UN 3541 / 4.1 /  / Articles containing flammable solid, n.o.s. ★</v>
      </c>
      <c r="H2652" t="s">
        <v>3646</v>
      </c>
    </row>
    <row r="2653" spans="2:8" ht="17.399999999999999" customHeight="1" x14ac:dyDescent="0.25">
      <c r="B2653" s="13" t="s">
        <v>3494</v>
      </c>
      <c r="C2653" s="13">
        <v>4.2</v>
      </c>
      <c r="E2653" t="s">
        <v>4868</v>
      </c>
      <c r="F2653" t="str">
        <f t="shared" si="41"/>
        <v>UN 3542 / 4.2 /  / Articles containing a substance liable to spontaneous combustion, n.o.s. ★</v>
      </c>
      <c r="H2653" t="s">
        <v>3646</v>
      </c>
    </row>
    <row r="2654" spans="2:8" ht="17.399999999999999" customHeight="1" x14ac:dyDescent="0.25">
      <c r="B2654" s="13" t="s">
        <v>3495</v>
      </c>
      <c r="C2654" s="13">
        <v>4.3</v>
      </c>
      <c r="E2654" t="s">
        <v>4869</v>
      </c>
      <c r="F2654" t="str">
        <f t="shared" si="41"/>
        <v>UN 3543 / 4.3 /  / Articles containing a substance which in contact with water emits flammable gas, n.o.s. ★</v>
      </c>
      <c r="H2654" t="s">
        <v>3646</v>
      </c>
    </row>
    <row r="2655" spans="2:8" ht="17.399999999999999" customHeight="1" x14ac:dyDescent="0.25">
      <c r="B2655" s="13" t="s">
        <v>3496</v>
      </c>
      <c r="C2655" s="13">
        <v>5.0999999999999996</v>
      </c>
      <c r="E2655" t="s">
        <v>4870</v>
      </c>
      <c r="F2655" t="str">
        <f t="shared" si="41"/>
        <v>UN 3544 / 5.1 /  / Articles containing oxidizing substance, n.o.s. ★</v>
      </c>
    </row>
    <row r="2656" spans="2:8" ht="17.399999999999999" customHeight="1" x14ac:dyDescent="0.25">
      <c r="B2656" s="13" t="s">
        <v>3497</v>
      </c>
      <c r="C2656" s="13">
        <v>5.2</v>
      </c>
      <c r="E2656" t="s">
        <v>4871</v>
      </c>
      <c r="F2656" t="str">
        <f t="shared" si="41"/>
        <v>UN 3545 / 5.2 /  / Articles containing organic peroxide, n.o.s. ★</v>
      </c>
    </row>
    <row r="2657" spans="2:6" ht="17.399999999999999" customHeight="1" x14ac:dyDescent="0.25">
      <c r="B2657" s="13" t="s">
        <v>3498</v>
      </c>
      <c r="C2657" s="13">
        <v>6.1</v>
      </c>
      <c r="E2657" t="s">
        <v>4872</v>
      </c>
      <c r="F2657" t="str">
        <f t="shared" si="41"/>
        <v>UN 3546 / 6.1 /  / Articles containing toxic substance, n.o.s. ★</v>
      </c>
    </row>
    <row r="2658" spans="2:6" ht="17.399999999999999" customHeight="1" x14ac:dyDescent="0.25">
      <c r="B2658" s="13" t="s">
        <v>3499</v>
      </c>
      <c r="C2658" s="13">
        <v>8</v>
      </c>
      <c r="E2658" t="s">
        <v>4873</v>
      </c>
      <c r="F2658" t="str">
        <f t="shared" si="41"/>
        <v>UN 3547 / 8 /  / Articles containing corrosive substance, n.o.s. ★</v>
      </c>
    </row>
    <row r="2659" spans="2:6" ht="17.399999999999999" customHeight="1" x14ac:dyDescent="0.25">
      <c r="B2659" s="13" t="s">
        <v>3500</v>
      </c>
      <c r="C2659" s="13">
        <v>9</v>
      </c>
      <c r="E2659" t="s">
        <v>4874</v>
      </c>
      <c r="F2659" t="str">
        <f t="shared" si="41"/>
        <v>UN 3548 / 9 /  / Articles containing miscellaneous dangerous goods, n.o.s. ★</v>
      </c>
    </row>
    <row r="2660" spans="2:6" ht="17.399999999999999" customHeight="1" x14ac:dyDescent="0.25">
      <c r="B2660" s="13" t="s">
        <v>3501</v>
      </c>
      <c r="C2660" s="13">
        <v>6.2</v>
      </c>
      <c r="E2660" t="s">
        <v>4875</v>
      </c>
      <c r="F2660" t="str">
        <f t="shared" si="41"/>
        <v>UN 3549 / 6.2 /  / Medical waste, Category A, affecting animals only, solid</v>
      </c>
    </row>
    <row r="2661" spans="2:6" ht="17.399999999999999" customHeight="1" x14ac:dyDescent="0.25">
      <c r="B2661" s="13" t="s">
        <v>3501</v>
      </c>
      <c r="C2661" s="13">
        <v>6.2</v>
      </c>
      <c r="E2661" t="s">
        <v>4876</v>
      </c>
      <c r="F2661" t="str">
        <f t="shared" si="41"/>
        <v>UN 3549 / 6.2 /  / Medical waste, Category A, affecting humans solid</v>
      </c>
    </row>
    <row r="2662" spans="2:6" ht="17.399999999999999" customHeight="1" x14ac:dyDescent="0.25">
      <c r="B2662" s="13" t="s">
        <v>3502</v>
      </c>
      <c r="C2662" s="13">
        <v>6.1</v>
      </c>
      <c r="E2662" t="s">
        <v>4877</v>
      </c>
      <c r="F2662" t="str">
        <f t="shared" si="41"/>
        <v>UN 3550 / 6.1 /  / Cobalt dihydroxide powder containing not less than 10% respirable particles</v>
      </c>
    </row>
    <row r="2663" spans="2:6" ht="17.399999999999999" customHeight="1" x14ac:dyDescent="0.25">
      <c r="B2663" s="13" t="s">
        <v>3503</v>
      </c>
      <c r="C2663" s="13">
        <v>9</v>
      </c>
      <c r="E2663" s="13" t="s">
        <v>3504</v>
      </c>
      <c r="F2663" t="str">
        <f t="shared" si="41"/>
        <v>UN 3551 / 9 /  / Sodium ion batteries with organic electrolyte</v>
      </c>
    </row>
    <row r="2664" spans="2:6" ht="17.399999999999999" customHeight="1" x14ac:dyDescent="0.25">
      <c r="B2664" s="13" t="s">
        <v>3505</v>
      </c>
      <c r="C2664" s="13">
        <v>9</v>
      </c>
      <c r="E2664" s="13" t="s">
        <v>4893</v>
      </c>
      <c r="F2664" t="str">
        <f t="shared" si="41"/>
        <v>UN 3552 / 9 /  / Sodium ion batteries contained in equipment with organic electrolyte PI 978 Section I</v>
      </c>
    </row>
    <row r="2665" spans="2:6" ht="17.399999999999999" customHeight="1" x14ac:dyDescent="0.25">
      <c r="B2665" s="13" t="s">
        <v>3505</v>
      </c>
      <c r="C2665" s="13">
        <v>9</v>
      </c>
      <c r="E2665" s="13" t="s">
        <v>4894</v>
      </c>
      <c r="F2665" t="str">
        <f t="shared" si="41"/>
        <v>UN 3552 / 9 /  / Sodium ion batteries contained in equipment with organic electrolyte PI 978 Section II</v>
      </c>
    </row>
    <row r="2666" spans="2:6" ht="17.399999999999999" customHeight="1" x14ac:dyDescent="0.25">
      <c r="B2666" s="13" t="s">
        <v>3505</v>
      </c>
      <c r="C2666" s="13">
        <v>9</v>
      </c>
      <c r="E2666" s="13" t="s">
        <v>4891</v>
      </c>
      <c r="F2666" t="str">
        <f t="shared" si="41"/>
        <v>UN 3552 / 9 /  / Sodium ion batteries packed with equipment, with organic electrolyte PI 977 Section I</v>
      </c>
    </row>
    <row r="2667" spans="2:6" ht="17.399999999999999" customHeight="1" x14ac:dyDescent="0.25">
      <c r="B2667" s="13" t="s">
        <v>3505</v>
      </c>
      <c r="C2667" s="13">
        <v>9</v>
      </c>
      <c r="E2667" s="13" t="s">
        <v>4892</v>
      </c>
      <c r="F2667" t="str">
        <f t="shared" si="41"/>
        <v>UN 3552 / 9 /  / Sodium ion batteries packed with equipment, with organic electrolyte PI 977 Section II</v>
      </c>
    </row>
    <row r="2668" spans="2:6" ht="17.399999999999999" customHeight="1" x14ac:dyDescent="0.25">
      <c r="B2668" s="13" t="s">
        <v>3506</v>
      </c>
      <c r="C2668" s="13">
        <v>2.1</v>
      </c>
      <c r="E2668" s="14" t="s">
        <v>3507</v>
      </c>
      <c r="F2668" t="str">
        <f t="shared" si="41"/>
        <v>UN 3553 / 2.1 /  / Disilane</v>
      </c>
    </row>
    <row r="2669" spans="2:6" ht="17.399999999999999" customHeight="1" x14ac:dyDescent="0.25">
      <c r="B2669" s="13" t="s">
        <v>3508</v>
      </c>
      <c r="C2669" s="13">
        <v>8</v>
      </c>
      <c r="E2669" s="14" t="s">
        <v>3509</v>
      </c>
      <c r="F2669" t="str">
        <f t="shared" si="41"/>
        <v>UN 3554 / 8 /  / Gallium contained in manufactured articles</v>
      </c>
    </row>
    <row r="2670" spans="2:6" ht="17.399999999999999" customHeight="1" x14ac:dyDescent="0.25">
      <c r="B2670" s="13" t="s">
        <v>3510</v>
      </c>
      <c r="C2670" s="13">
        <v>3</v>
      </c>
      <c r="E2670" s="13" t="s">
        <v>4882</v>
      </c>
      <c r="F2670" t="str">
        <f t="shared" si="41"/>
        <v>UN 3555 / 3 /  / Trifluoromethyltetrazole-sodium salt in acetone, with not less than 68% acetone, by weight</v>
      </c>
    </row>
    <row r="2671" spans="2:6" ht="17.399999999999999" customHeight="1" x14ac:dyDescent="0.25">
      <c r="B2671" s="13" t="s">
        <v>3511</v>
      </c>
      <c r="C2671" s="13">
        <v>9</v>
      </c>
      <c r="E2671" s="13" t="s">
        <v>4883</v>
      </c>
      <c r="F2671" t="str">
        <f t="shared" si="41"/>
        <v>UN 3556 / 9 /  / Vehicle, lithium ion battery powered</v>
      </c>
    </row>
    <row r="2672" spans="2:6" ht="17.399999999999999" customHeight="1" x14ac:dyDescent="0.25">
      <c r="B2672" s="13" t="s">
        <v>3512</v>
      </c>
      <c r="C2672" s="13">
        <v>9</v>
      </c>
      <c r="E2672" s="13" t="s">
        <v>3513</v>
      </c>
      <c r="F2672" t="str">
        <f t="shared" si="41"/>
        <v>UN 3557 / 9 /  / Vehicle, lithium metal battery powered</v>
      </c>
    </row>
    <row r="2673" spans="2:6" ht="17.399999999999999" customHeight="1" x14ac:dyDescent="0.25">
      <c r="B2673" s="13" t="s">
        <v>3514</v>
      </c>
      <c r="C2673" s="13">
        <v>9</v>
      </c>
      <c r="E2673" s="13" t="s">
        <v>3515</v>
      </c>
      <c r="F2673" t="str">
        <f t="shared" si="41"/>
        <v>UN 3558 / 9 /  / Vehicle, sodium ion battery powered</v>
      </c>
    </row>
    <row r="2674" spans="2:6" ht="17.399999999999999" customHeight="1" x14ac:dyDescent="0.25">
      <c r="B2674" s="13" t="s">
        <v>3516</v>
      </c>
      <c r="C2674" s="13">
        <v>9</v>
      </c>
      <c r="E2674" s="14" t="s">
        <v>3517</v>
      </c>
      <c r="F2674" t="str">
        <f t="shared" si="41"/>
        <v>UN 3559 / 9 /  / Fire suppressant dispersing devices†</v>
      </c>
    </row>
    <row r="2675" spans="2:6" ht="17.399999999999999" customHeight="1" x14ac:dyDescent="0.25">
      <c r="B2675" s="13" t="s">
        <v>3518</v>
      </c>
      <c r="C2675" s="13">
        <v>6.1</v>
      </c>
      <c r="D2675">
        <v>8</v>
      </c>
      <c r="E2675" s="14" t="s">
        <v>4884</v>
      </c>
      <c r="F2675" t="str">
        <f t="shared" si="41"/>
        <v>UN 3560 / 6.1 / 8 / Tetramethylammonium hydroxide aqueous solution with not less than 25% tetramethylammonium hydroxide</v>
      </c>
    </row>
    <row r="2676" spans="2:6" ht="17.399999999999999" customHeight="1" x14ac:dyDescent="0.25">
      <c r="B2676" s="11"/>
      <c r="C2676" s="11"/>
      <c r="D2676" s="11"/>
      <c r="E2676" s="12"/>
    </row>
  </sheetData>
  <sheetProtection algorithmName="SHA-512" hashValue="nl+RjLFWPYAczcQsDfj/d1Jv7rVhVQ0RPl/lp9G/rJ7pac0imCuigxmQtLw3d+9PwjLNsG8KsJR68NddL1Wd9A==" saltValue="CQOYoty4PETlisIv7MHHWw==" spinCount="100000" sheet="1" objects="1" scenarios="1"/>
  <autoFilter ref="B1:E1" xr:uid="{A45105B6-E600-4835-BAFC-13FDEC5CD2AA}">
    <sortState xmlns:xlrd2="http://schemas.microsoft.com/office/spreadsheetml/2017/richdata2" ref="B2:E2682">
      <sortCondition ref="B1"/>
    </sortState>
  </autoFilter>
  <phoneticPr fontId="8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A46B4-8FA6-47D2-9C5A-8629DEC35914}">
  <dimension ref="A1:I2676"/>
  <sheetViews>
    <sheetView topLeftCell="A1917" zoomScaleNormal="100" workbookViewId="0">
      <selection activeCell="F2" sqref="F2:F1930"/>
    </sheetView>
  </sheetViews>
  <sheetFormatPr defaultRowHeight="17.399999999999999" customHeight="1" x14ac:dyDescent="0.25"/>
  <cols>
    <col min="5" max="5" width="93.296875" style="14" customWidth="1"/>
    <col min="6" max="6" width="27" customWidth="1"/>
    <col min="7" max="7" width="71.69921875" customWidth="1"/>
  </cols>
  <sheetData>
    <row r="1" spans="1:9" ht="17.399999999999999" customHeight="1" x14ac:dyDescent="0.25">
      <c r="A1" s="23"/>
      <c r="B1" s="23"/>
      <c r="C1" s="23"/>
      <c r="D1" s="23"/>
      <c r="F1" s="23" t="s">
        <v>2</v>
      </c>
      <c r="G1" s="23" t="s">
        <v>3</v>
      </c>
      <c r="H1" s="23" t="s">
        <v>4</v>
      </c>
      <c r="I1" s="23" t="s">
        <v>5</v>
      </c>
    </row>
    <row r="2" spans="1:9" ht="17.399999999999999" customHeight="1" x14ac:dyDescent="0.25">
      <c r="E2">
        <f>'Shipment Report'!I6</f>
        <v>0</v>
      </c>
      <c r="F2" t="str" cm="1">
        <f t="array" ref="F2">_xlfn.TEXTSPLIT(E2, " / ")</f>
        <v>0</v>
      </c>
    </row>
    <row r="3" spans="1:9" ht="17.399999999999999" customHeight="1" x14ac:dyDescent="0.25">
      <c r="E3">
        <f>'Shipment Report'!I7</f>
        <v>0</v>
      </c>
      <c r="F3" t="str" cm="1">
        <f t="array" ref="F3">_xlfn.TEXTSPLIT(E3, " / ")</f>
        <v>0</v>
      </c>
    </row>
    <row r="4" spans="1:9" ht="17.399999999999999" customHeight="1" x14ac:dyDescent="0.25">
      <c r="E4">
        <f>'Shipment Report'!I8</f>
        <v>0</v>
      </c>
      <c r="F4" t="str" cm="1">
        <f t="array" ref="F4">_xlfn.TEXTSPLIT(E4, " / ")</f>
        <v>0</v>
      </c>
    </row>
    <row r="5" spans="1:9" ht="17.399999999999999" customHeight="1" x14ac:dyDescent="0.25">
      <c r="E5">
        <f>'Shipment Report'!I9</f>
        <v>0</v>
      </c>
      <c r="F5" t="str" cm="1">
        <f t="array" ref="F5">_xlfn.TEXTSPLIT(E5, " / ")</f>
        <v>0</v>
      </c>
    </row>
    <row r="6" spans="1:9" ht="17.399999999999999" customHeight="1" x14ac:dyDescent="0.25">
      <c r="E6">
        <f>'Shipment Report'!I10</f>
        <v>0</v>
      </c>
      <c r="F6" t="str" cm="1">
        <f t="array" ref="F6">_xlfn.TEXTSPLIT(E6, " / ")</f>
        <v>0</v>
      </c>
    </row>
    <row r="7" spans="1:9" ht="17.399999999999999" customHeight="1" x14ac:dyDescent="0.25">
      <c r="E7">
        <f>'Shipment Report'!I11</f>
        <v>0</v>
      </c>
      <c r="F7" t="str" cm="1">
        <f t="array" ref="F7">_xlfn.TEXTSPLIT(E7, " / ")</f>
        <v>0</v>
      </c>
    </row>
    <row r="8" spans="1:9" ht="17.399999999999999" customHeight="1" x14ac:dyDescent="0.25">
      <c r="E8">
        <f>'Shipment Report'!I12</f>
        <v>0</v>
      </c>
      <c r="F8" t="str" cm="1">
        <f t="array" ref="F8">_xlfn.TEXTSPLIT(E8, " / ")</f>
        <v>0</v>
      </c>
    </row>
    <row r="9" spans="1:9" ht="17.399999999999999" customHeight="1" x14ac:dyDescent="0.25">
      <c r="E9">
        <f>'Shipment Report'!I13</f>
        <v>0</v>
      </c>
      <c r="F9" t="str" cm="1">
        <f t="array" ref="F9">_xlfn.TEXTSPLIT(E9, " / ")</f>
        <v>0</v>
      </c>
    </row>
    <row r="10" spans="1:9" ht="17.399999999999999" customHeight="1" x14ac:dyDescent="0.25">
      <c r="E10">
        <f>'Shipment Report'!I14</f>
        <v>0</v>
      </c>
      <c r="F10" t="str" cm="1">
        <f t="array" ref="F10">_xlfn.TEXTSPLIT(E10, " / ")</f>
        <v>0</v>
      </c>
    </row>
    <row r="11" spans="1:9" ht="17.399999999999999" customHeight="1" x14ac:dyDescent="0.25">
      <c r="E11">
        <f>'Shipment Report'!I15</f>
        <v>0</v>
      </c>
      <c r="F11" t="str" cm="1">
        <f t="array" ref="F11">_xlfn.TEXTSPLIT(E11, " / ")</f>
        <v>0</v>
      </c>
    </row>
    <row r="12" spans="1:9" ht="17.399999999999999" customHeight="1" x14ac:dyDescent="0.25">
      <c r="E12">
        <f>'Shipment Report'!I16</f>
        <v>0</v>
      </c>
      <c r="F12" t="str" cm="1">
        <f t="array" ref="F12">_xlfn.TEXTSPLIT(E12, " / ")</f>
        <v>0</v>
      </c>
    </row>
    <row r="13" spans="1:9" ht="17.399999999999999" customHeight="1" x14ac:dyDescent="0.25">
      <c r="E13">
        <f>'Shipment Report'!I17</f>
        <v>0</v>
      </c>
      <c r="F13" t="str" cm="1">
        <f t="array" ref="F13">_xlfn.TEXTSPLIT(E13, " / ")</f>
        <v>0</v>
      </c>
    </row>
    <row r="14" spans="1:9" ht="17.399999999999999" customHeight="1" x14ac:dyDescent="0.25">
      <c r="E14">
        <f>'Shipment Report'!I18</f>
        <v>0</v>
      </c>
      <c r="F14" t="str" cm="1">
        <f t="array" ref="F14">_xlfn.TEXTSPLIT(E14, " / ")</f>
        <v>0</v>
      </c>
    </row>
    <row r="15" spans="1:9" ht="17.399999999999999" customHeight="1" x14ac:dyDescent="0.25">
      <c r="E15">
        <f>'Shipment Report'!I19</f>
        <v>0</v>
      </c>
      <c r="F15" t="str" cm="1">
        <f t="array" ref="F15">_xlfn.TEXTSPLIT(E15, " / ")</f>
        <v>0</v>
      </c>
    </row>
    <row r="16" spans="1:9" ht="17.399999999999999" customHeight="1" x14ac:dyDescent="0.25">
      <c r="E16">
        <f>'Shipment Report'!I20</f>
        <v>0</v>
      </c>
      <c r="F16" t="str" cm="1">
        <f t="array" ref="F16">_xlfn.TEXTSPLIT(E16, " / ")</f>
        <v>0</v>
      </c>
    </row>
    <row r="17" spans="2:6" ht="17.399999999999999" customHeight="1" x14ac:dyDescent="0.25">
      <c r="E17">
        <f>'Shipment Report'!I21</f>
        <v>0</v>
      </c>
      <c r="F17" t="str" cm="1">
        <f t="array" ref="F17">_xlfn.TEXTSPLIT(E17, " / ")</f>
        <v>0</v>
      </c>
    </row>
    <row r="18" spans="2:6" ht="17.399999999999999" customHeight="1" x14ac:dyDescent="0.25">
      <c r="E18">
        <f>'Shipment Report'!I22</f>
        <v>0</v>
      </c>
      <c r="F18" t="str" cm="1">
        <f t="array" ref="F18">_xlfn.TEXTSPLIT(E18, " / ")</f>
        <v>0</v>
      </c>
    </row>
    <row r="19" spans="2:6" ht="17.399999999999999" customHeight="1" x14ac:dyDescent="0.25">
      <c r="E19">
        <f>'Shipment Report'!I23</f>
        <v>0</v>
      </c>
      <c r="F19" t="str" cm="1">
        <f t="array" ref="F19">_xlfn.TEXTSPLIT(E19, " / ")</f>
        <v>0</v>
      </c>
    </row>
    <row r="20" spans="2:6" ht="17.399999999999999" customHeight="1" x14ac:dyDescent="0.25">
      <c r="E20">
        <f>'Shipment Report'!I24</f>
        <v>0</v>
      </c>
      <c r="F20" t="str" cm="1">
        <f t="array" ref="F20">_xlfn.TEXTSPLIT(E20, " / ")</f>
        <v>0</v>
      </c>
    </row>
    <row r="21" spans="2:6" ht="17.399999999999999" customHeight="1" x14ac:dyDescent="0.25">
      <c r="B21" s="11"/>
      <c r="C21" s="11"/>
      <c r="D21" s="11"/>
      <c r="E21">
        <f>'Shipment Report'!I25</f>
        <v>0</v>
      </c>
      <c r="F21" t="str" cm="1">
        <f t="array" ref="F21">_xlfn.TEXTSPLIT(E21, " / ")</f>
        <v>0</v>
      </c>
    </row>
    <row r="22" spans="2:6" ht="17.399999999999999" customHeight="1" x14ac:dyDescent="0.25">
      <c r="B22" s="11"/>
      <c r="C22" s="11"/>
      <c r="D22" s="11"/>
      <c r="E22">
        <f>'Shipment Report'!I26</f>
        <v>0</v>
      </c>
      <c r="F22" t="str" cm="1">
        <f t="array" ref="F22">_xlfn.TEXTSPLIT(E22, " / ")</f>
        <v>0</v>
      </c>
    </row>
    <row r="23" spans="2:6" ht="17.399999999999999" customHeight="1" x14ac:dyDescent="0.25">
      <c r="B23" s="11"/>
      <c r="C23" s="11"/>
      <c r="D23" s="11"/>
      <c r="E23" t="str">
        <f>'Shipment Report'!I27</f>
        <v>Total Piece and Weight</v>
      </c>
      <c r="F23" t="str" cm="1">
        <f t="array" ref="F23">_xlfn.TEXTSPLIT(E23, " / ")</f>
        <v>Total Piece and Weight</v>
      </c>
    </row>
    <row r="24" spans="2:6" ht="17.399999999999999" customHeight="1" x14ac:dyDescent="0.25">
      <c r="B24" s="11"/>
      <c r="C24" s="11"/>
      <c r="D24" s="11"/>
      <c r="E24">
        <f>'Shipment Report'!I28</f>
        <v>0</v>
      </c>
      <c r="F24" t="str" cm="1">
        <f t="array" ref="F24">_xlfn.TEXTSPLIT(E24, " / ")</f>
        <v>0</v>
      </c>
    </row>
    <row r="25" spans="2:6" ht="17.399999999999999" customHeight="1" x14ac:dyDescent="0.25">
      <c r="B25" s="11"/>
      <c r="C25" s="11"/>
      <c r="D25" s="11"/>
      <c r="E25">
        <f>'Shipment Report'!I29</f>
        <v>0</v>
      </c>
      <c r="F25" t="str" cm="1">
        <f t="array" ref="F25">_xlfn.TEXTSPLIT(E25, " / ")</f>
        <v>0</v>
      </c>
    </row>
    <row r="26" spans="2:6" ht="17.399999999999999" customHeight="1" x14ac:dyDescent="0.25">
      <c r="B26" s="11"/>
      <c r="C26" s="11"/>
      <c r="D26" s="11"/>
      <c r="E26">
        <f>'Shipment Report'!I30</f>
        <v>0</v>
      </c>
      <c r="F26" t="str" cm="1">
        <f t="array" ref="F26">_xlfn.TEXTSPLIT(E26, " / ")</f>
        <v>0</v>
      </c>
    </row>
    <row r="27" spans="2:6" ht="17.399999999999999" customHeight="1" x14ac:dyDescent="0.25">
      <c r="B27" s="11"/>
      <c r="C27" s="11"/>
      <c r="D27" s="11"/>
      <c r="E27">
        <f>'Shipment Report'!I31</f>
        <v>0</v>
      </c>
      <c r="F27" t="str" cm="1">
        <f t="array" ref="F27">_xlfn.TEXTSPLIT(E27, " / ")</f>
        <v>0</v>
      </c>
    </row>
    <row r="28" spans="2:6" ht="17.399999999999999" customHeight="1" x14ac:dyDescent="0.25">
      <c r="B28" s="11"/>
      <c r="C28" s="11"/>
      <c r="D28" s="11"/>
      <c r="E28">
        <f>'Shipment Report'!I32</f>
        <v>0</v>
      </c>
      <c r="F28" t="str" cm="1">
        <f t="array" ref="F28">_xlfn.TEXTSPLIT(E28, " / ")</f>
        <v>0</v>
      </c>
    </row>
    <row r="29" spans="2:6" ht="17.399999999999999" customHeight="1" x14ac:dyDescent="0.25">
      <c r="B29" s="11"/>
      <c r="C29" s="11"/>
      <c r="D29" s="11"/>
      <c r="E29">
        <f>'Shipment Report'!I33</f>
        <v>0</v>
      </c>
      <c r="F29" t="str" cm="1">
        <f t="array" ref="F29">_xlfn.TEXTSPLIT(E29, " / ")</f>
        <v>0</v>
      </c>
    </row>
    <row r="30" spans="2:6" ht="17.399999999999999" customHeight="1" x14ac:dyDescent="0.25">
      <c r="B30" s="11"/>
      <c r="C30" s="11"/>
      <c r="D30" s="11"/>
      <c r="E30">
        <f>'Shipment Report'!I34</f>
        <v>0</v>
      </c>
      <c r="F30" t="str" cm="1">
        <f t="array" ref="F30">_xlfn.TEXTSPLIT(E30, " / ")</f>
        <v>0</v>
      </c>
    </row>
    <row r="31" spans="2:6" ht="17.399999999999999" customHeight="1" x14ac:dyDescent="0.25">
      <c r="B31" s="11"/>
      <c r="C31" s="11"/>
      <c r="D31" s="11"/>
      <c r="E31">
        <f>'Shipment Report'!I35</f>
        <v>0</v>
      </c>
      <c r="F31" t="str" cm="1">
        <f t="array" ref="F31">_xlfn.TEXTSPLIT(E31, " / ")</f>
        <v>0</v>
      </c>
    </row>
    <row r="32" spans="2:6" ht="17.399999999999999" customHeight="1" x14ac:dyDescent="0.25">
      <c r="B32" s="11"/>
      <c r="C32" s="11"/>
      <c r="D32" s="11"/>
      <c r="E32">
        <f>'Shipment Report'!I36</f>
        <v>0</v>
      </c>
      <c r="F32" t="str" cm="1">
        <f t="array" ref="F32">_xlfn.TEXTSPLIT(E32, " / ")</f>
        <v>0</v>
      </c>
    </row>
    <row r="33" spans="2:6" ht="17.399999999999999" customHeight="1" x14ac:dyDescent="0.25">
      <c r="B33" s="11"/>
      <c r="C33" s="11"/>
      <c r="D33" s="11"/>
      <c r="E33">
        <f>'Shipment Report'!I37</f>
        <v>0</v>
      </c>
      <c r="F33" t="str" cm="1">
        <f t="array" ref="F33">_xlfn.TEXTSPLIT(E33, " / ")</f>
        <v>0</v>
      </c>
    </row>
    <row r="34" spans="2:6" ht="17.399999999999999" customHeight="1" x14ac:dyDescent="0.25">
      <c r="B34" s="11"/>
      <c r="C34" s="11"/>
      <c r="D34" s="11"/>
      <c r="E34">
        <f>'Shipment Report'!I38</f>
        <v>0</v>
      </c>
      <c r="F34" t="str" cm="1">
        <f t="array" ref="F34">_xlfn.TEXTSPLIT(E34, " / ")</f>
        <v>0</v>
      </c>
    </row>
    <row r="35" spans="2:6" ht="17.399999999999999" customHeight="1" x14ac:dyDescent="0.25">
      <c r="B35" s="11"/>
      <c r="C35" s="11"/>
      <c r="D35" s="11"/>
      <c r="E35">
        <f>'Shipment Report'!I39</f>
        <v>0</v>
      </c>
      <c r="F35" t="str" cm="1">
        <f t="array" ref="F35">_xlfn.TEXTSPLIT(E35, " / ")</f>
        <v>0</v>
      </c>
    </row>
    <row r="36" spans="2:6" ht="17.399999999999999" customHeight="1" x14ac:dyDescent="0.25">
      <c r="B36" s="11"/>
      <c r="C36" s="11"/>
      <c r="D36" s="11"/>
      <c r="E36">
        <f>'Shipment Report'!I40</f>
        <v>0</v>
      </c>
      <c r="F36" t="str" cm="1">
        <f t="array" ref="F36">_xlfn.TEXTSPLIT(E36, " / ")</f>
        <v>0</v>
      </c>
    </row>
    <row r="37" spans="2:6" ht="17.399999999999999" customHeight="1" x14ac:dyDescent="0.25">
      <c r="B37" s="11"/>
      <c r="C37" s="11"/>
      <c r="D37" s="11"/>
      <c r="E37">
        <f>'Shipment Report'!I41</f>
        <v>0</v>
      </c>
      <c r="F37" t="str" cm="1">
        <f t="array" ref="F37">_xlfn.TEXTSPLIT(E37, " / ")</f>
        <v>0</v>
      </c>
    </row>
    <row r="38" spans="2:6" ht="17.399999999999999" customHeight="1" x14ac:dyDescent="0.25">
      <c r="B38" s="11"/>
      <c r="C38" s="11"/>
      <c r="D38" s="11"/>
      <c r="E38">
        <f>'Shipment Report'!I42</f>
        <v>0</v>
      </c>
      <c r="F38" t="str" cm="1">
        <f t="array" ref="F38">_xlfn.TEXTSPLIT(E38, " / ")</f>
        <v>0</v>
      </c>
    </row>
    <row r="39" spans="2:6" ht="17.399999999999999" customHeight="1" x14ac:dyDescent="0.25">
      <c r="B39" s="11"/>
      <c r="C39" s="11"/>
      <c r="D39" s="11"/>
      <c r="E39">
        <f>'Shipment Report'!I43</f>
        <v>0</v>
      </c>
      <c r="F39" t="str" cm="1">
        <f t="array" ref="F39">_xlfn.TEXTSPLIT(E39, " / ")</f>
        <v>0</v>
      </c>
    </row>
    <row r="40" spans="2:6" ht="17.399999999999999" customHeight="1" x14ac:dyDescent="0.25">
      <c r="B40" s="11"/>
      <c r="C40" s="11"/>
      <c r="D40" s="11"/>
      <c r="E40">
        <f>'Shipment Report'!I44</f>
        <v>0</v>
      </c>
      <c r="F40" t="str" cm="1">
        <f t="array" ref="F40">_xlfn.TEXTSPLIT(E40, " / ")</f>
        <v>0</v>
      </c>
    </row>
    <row r="41" spans="2:6" ht="17.399999999999999" customHeight="1" x14ac:dyDescent="0.25">
      <c r="B41" s="11"/>
      <c r="C41" s="11"/>
      <c r="D41" s="11"/>
      <c r="E41">
        <f>'Shipment Report'!I45</f>
        <v>0</v>
      </c>
      <c r="F41" t="str" cm="1">
        <f t="array" ref="F41">_xlfn.TEXTSPLIT(E41, " / ")</f>
        <v>0</v>
      </c>
    </row>
    <row r="42" spans="2:6" ht="17.399999999999999" customHeight="1" x14ac:dyDescent="0.25">
      <c r="B42" s="11"/>
      <c r="C42" s="11"/>
      <c r="D42" s="11"/>
      <c r="E42">
        <f>'Shipment Report'!I46</f>
        <v>0</v>
      </c>
      <c r="F42" t="str" cm="1">
        <f t="array" ref="F42">_xlfn.TEXTSPLIT(E42, " / ")</f>
        <v>0</v>
      </c>
    </row>
    <row r="43" spans="2:6" ht="17.399999999999999" customHeight="1" x14ac:dyDescent="0.25">
      <c r="B43" s="11"/>
      <c r="C43" s="11"/>
      <c r="D43" s="11"/>
      <c r="E43">
        <f>'Shipment Report'!I47</f>
        <v>0</v>
      </c>
      <c r="F43" t="str" cm="1">
        <f t="array" ref="F43">_xlfn.TEXTSPLIT(E43, " / ")</f>
        <v>0</v>
      </c>
    </row>
    <row r="44" spans="2:6" ht="17.399999999999999" customHeight="1" x14ac:dyDescent="0.25">
      <c r="B44" s="11"/>
      <c r="C44" s="11"/>
      <c r="D44" s="11"/>
      <c r="E44">
        <f>'Shipment Report'!I48</f>
        <v>0</v>
      </c>
      <c r="F44" t="str" cm="1">
        <f t="array" ref="F44">_xlfn.TEXTSPLIT(E44, " / ")</f>
        <v>0</v>
      </c>
    </row>
    <row r="45" spans="2:6" ht="17.399999999999999" customHeight="1" x14ac:dyDescent="0.25">
      <c r="B45" s="11"/>
      <c r="C45" s="11"/>
      <c r="D45" s="11"/>
      <c r="E45">
        <f>'Shipment Report'!I49</f>
        <v>0</v>
      </c>
      <c r="F45" t="str" cm="1">
        <f t="array" ref="F45">_xlfn.TEXTSPLIT(E45, " / ")</f>
        <v>0</v>
      </c>
    </row>
    <row r="46" spans="2:6" ht="17.399999999999999" customHeight="1" x14ac:dyDescent="0.25">
      <c r="B46" s="11"/>
      <c r="C46" s="11"/>
      <c r="D46" s="11"/>
      <c r="E46">
        <f>'Shipment Report'!I50</f>
        <v>0</v>
      </c>
      <c r="F46" t="str" cm="1">
        <f t="array" ref="F46">_xlfn.TEXTSPLIT(E46, " / ")</f>
        <v>0</v>
      </c>
    </row>
    <row r="47" spans="2:6" ht="17.399999999999999" customHeight="1" x14ac:dyDescent="0.25">
      <c r="B47" s="11"/>
      <c r="C47" s="11"/>
      <c r="D47" s="11"/>
      <c r="E47">
        <f>'Shipment Report'!I51</f>
        <v>0</v>
      </c>
      <c r="F47" t="str" cm="1">
        <f t="array" ref="F47">_xlfn.TEXTSPLIT(E47, " / ")</f>
        <v>0</v>
      </c>
    </row>
    <row r="48" spans="2:6" ht="17.399999999999999" customHeight="1" x14ac:dyDescent="0.25">
      <c r="B48" s="11"/>
      <c r="C48" s="11"/>
      <c r="D48" s="11"/>
      <c r="E48">
        <f>'Shipment Report'!I52</f>
        <v>0</v>
      </c>
      <c r="F48" t="str" cm="1">
        <f t="array" ref="F48">_xlfn.TEXTSPLIT(E48, " / ")</f>
        <v>0</v>
      </c>
    </row>
    <row r="49" spans="2:6" ht="17.399999999999999" customHeight="1" x14ac:dyDescent="0.25">
      <c r="B49" s="11"/>
      <c r="C49" s="11"/>
      <c r="D49" s="11"/>
      <c r="E49">
        <f>'Shipment Report'!I53</f>
        <v>0</v>
      </c>
      <c r="F49" t="str" cm="1">
        <f t="array" ref="F49">_xlfn.TEXTSPLIT(E49, " / ")</f>
        <v>0</v>
      </c>
    </row>
    <row r="50" spans="2:6" ht="17.399999999999999" customHeight="1" x14ac:dyDescent="0.25">
      <c r="B50" s="11"/>
      <c r="C50" s="11"/>
      <c r="D50" s="11"/>
      <c r="E50">
        <f>'Shipment Report'!I54</f>
        <v>0</v>
      </c>
      <c r="F50" t="str" cm="1">
        <f t="array" ref="F50">_xlfn.TEXTSPLIT(E50, " / ")</f>
        <v>0</v>
      </c>
    </row>
    <row r="51" spans="2:6" ht="17.399999999999999" customHeight="1" x14ac:dyDescent="0.25">
      <c r="B51" s="11"/>
      <c r="C51" s="11"/>
      <c r="D51" s="11"/>
      <c r="E51">
        <f>'Shipment Report'!I55</f>
        <v>0</v>
      </c>
      <c r="F51" t="str" cm="1">
        <f t="array" ref="F51">_xlfn.TEXTSPLIT(E51, " / ")</f>
        <v>0</v>
      </c>
    </row>
    <row r="52" spans="2:6" ht="17.399999999999999" customHeight="1" x14ac:dyDescent="0.25">
      <c r="B52" s="11"/>
      <c r="C52" s="11"/>
      <c r="D52" s="11"/>
      <c r="E52">
        <f>'Shipment Report'!I56</f>
        <v>0</v>
      </c>
      <c r="F52" t="str" cm="1">
        <f t="array" ref="F52">_xlfn.TEXTSPLIT(E52, " / ")</f>
        <v>0</v>
      </c>
    </row>
    <row r="53" spans="2:6" ht="17.399999999999999" customHeight="1" x14ac:dyDescent="0.25">
      <c r="B53" s="11"/>
      <c r="C53" s="11"/>
      <c r="D53" s="11"/>
      <c r="E53">
        <f>'Shipment Report'!I57</f>
        <v>0</v>
      </c>
      <c r="F53" t="str" cm="1">
        <f t="array" ref="F53">_xlfn.TEXTSPLIT(E53, " / ")</f>
        <v>0</v>
      </c>
    </row>
    <row r="54" spans="2:6" ht="17.399999999999999" customHeight="1" x14ac:dyDescent="0.25">
      <c r="B54" s="11"/>
      <c r="C54" s="11"/>
      <c r="D54" s="11"/>
      <c r="E54">
        <f>'Shipment Report'!I58</f>
        <v>0</v>
      </c>
      <c r="F54" t="str" cm="1">
        <f t="array" ref="F54">_xlfn.TEXTSPLIT(E54, " / ")</f>
        <v>0</v>
      </c>
    </row>
    <row r="55" spans="2:6" ht="17.399999999999999" customHeight="1" x14ac:dyDescent="0.25">
      <c r="B55" s="11"/>
      <c r="C55" s="11"/>
      <c r="D55" s="11"/>
      <c r="E55">
        <f>'Shipment Report'!I59</f>
        <v>0</v>
      </c>
      <c r="F55" t="str" cm="1">
        <f t="array" ref="F55">_xlfn.TEXTSPLIT(E55, " / ")</f>
        <v>0</v>
      </c>
    </row>
    <row r="56" spans="2:6" ht="17.399999999999999" customHeight="1" x14ac:dyDescent="0.25">
      <c r="B56" s="11"/>
      <c r="C56" s="11"/>
      <c r="D56" s="11"/>
      <c r="E56">
        <f>'Shipment Report'!I60</f>
        <v>0</v>
      </c>
      <c r="F56" t="str" cm="1">
        <f t="array" ref="F56">_xlfn.TEXTSPLIT(E56, " / ")</f>
        <v>0</v>
      </c>
    </row>
    <row r="57" spans="2:6" ht="17.399999999999999" customHeight="1" x14ac:dyDescent="0.25">
      <c r="B57" s="11"/>
      <c r="C57" s="11"/>
      <c r="D57" s="11"/>
      <c r="E57">
        <f>'Shipment Report'!I61</f>
        <v>0</v>
      </c>
      <c r="F57" t="str" cm="1">
        <f t="array" ref="F57">_xlfn.TEXTSPLIT(E57, " / ")</f>
        <v>0</v>
      </c>
    </row>
    <row r="58" spans="2:6" ht="17.399999999999999" customHeight="1" x14ac:dyDescent="0.25">
      <c r="B58" s="11"/>
      <c r="C58" s="11"/>
      <c r="D58" s="11"/>
      <c r="E58">
        <f>'Shipment Report'!I62</f>
        <v>0</v>
      </c>
      <c r="F58" t="str" cm="1">
        <f t="array" ref="F58">_xlfn.TEXTSPLIT(E58, " / ")</f>
        <v>0</v>
      </c>
    </row>
    <row r="59" spans="2:6" ht="17.399999999999999" customHeight="1" x14ac:dyDescent="0.25">
      <c r="B59" s="11"/>
      <c r="C59" s="11"/>
      <c r="D59" s="11"/>
      <c r="E59">
        <f>'Shipment Report'!I63</f>
        <v>0</v>
      </c>
      <c r="F59" t="str" cm="1">
        <f t="array" ref="F59">_xlfn.TEXTSPLIT(E59, " / ")</f>
        <v>0</v>
      </c>
    </row>
    <row r="60" spans="2:6" ht="17.399999999999999" customHeight="1" x14ac:dyDescent="0.25">
      <c r="B60" s="11"/>
      <c r="C60" s="11"/>
      <c r="D60" s="11"/>
      <c r="E60">
        <f>'Shipment Report'!I64</f>
        <v>0</v>
      </c>
      <c r="F60" t="str" cm="1">
        <f t="array" ref="F60">_xlfn.TEXTSPLIT(E60, " / ")</f>
        <v>0</v>
      </c>
    </row>
    <row r="61" spans="2:6" ht="17.399999999999999" customHeight="1" x14ac:dyDescent="0.25">
      <c r="B61" s="11"/>
      <c r="C61" s="11"/>
      <c r="D61" s="11"/>
      <c r="E61">
        <f>'Shipment Report'!I65</f>
        <v>0</v>
      </c>
      <c r="F61" t="str" cm="1">
        <f t="array" ref="F61">_xlfn.TEXTSPLIT(E61, " / ")</f>
        <v>0</v>
      </c>
    </row>
    <row r="62" spans="2:6" ht="17.399999999999999" customHeight="1" x14ac:dyDescent="0.25">
      <c r="B62" s="11"/>
      <c r="C62" s="11"/>
      <c r="D62" s="11"/>
      <c r="E62">
        <f>'Shipment Report'!I66</f>
        <v>0</v>
      </c>
      <c r="F62" t="str" cm="1">
        <f t="array" ref="F62">_xlfn.TEXTSPLIT(E62, " / ")</f>
        <v>0</v>
      </c>
    </row>
    <row r="63" spans="2:6" ht="17.399999999999999" customHeight="1" x14ac:dyDescent="0.25">
      <c r="B63" s="11"/>
      <c r="C63" s="11"/>
      <c r="D63" s="11"/>
      <c r="E63">
        <f>'Shipment Report'!I67</f>
        <v>0</v>
      </c>
      <c r="F63" t="str" cm="1">
        <f t="array" ref="F63">_xlfn.TEXTSPLIT(E63, " / ")</f>
        <v>0</v>
      </c>
    </row>
    <row r="64" spans="2:6" ht="17.399999999999999" customHeight="1" x14ac:dyDescent="0.25">
      <c r="B64" s="11"/>
      <c r="C64" s="11"/>
      <c r="D64" s="11"/>
      <c r="E64">
        <f>'Shipment Report'!I68</f>
        <v>0</v>
      </c>
      <c r="F64" t="str" cm="1">
        <f t="array" ref="F64">_xlfn.TEXTSPLIT(E64, " / ")</f>
        <v>0</v>
      </c>
    </row>
    <row r="65" spans="2:6" ht="17.399999999999999" customHeight="1" x14ac:dyDescent="0.25">
      <c r="B65" s="11"/>
      <c r="C65" s="11"/>
      <c r="D65" s="11"/>
      <c r="E65">
        <f>'Shipment Report'!I69</f>
        <v>0</v>
      </c>
      <c r="F65" t="str" cm="1">
        <f t="array" ref="F65">_xlfn.TEXTSPLIT(E65, " / ")</f>
        <v>0</v>
      </c>
    </row>
    <row r="66" spans="2:6" ht="17.399999999999999" customHeight="1" x14ac:dyDescent="0.25">
      <c r="B66" s="11"/>
      <c r="C66" s="11"/>
      <c r="D66" s="11"/>
      <c r="E66">
        <f>'Shipment Report'!I70</f>
        <v>0</v>
      </c>
      <c r="F66" t="str" cm="1">
        <f t="array" ref="F66">_xlfn.TEXTSPLIT(E66, " / ")</f>
        <v>0</v>
      </c>
    </row>
    <row r="67" spans="2:6" ht="17.399999999999999" customHeight="1" x14ac:dyDescent="0.25">
      <c r="B67" s="11"/>
      <c r="C67" s="11"/>
      <c r="D67" s="11"/>
      <c r="E67">
        <f>'Shipment Report'!I71</f>
        <v>0</v>
      </c>
      <c r="F67" t="str" cm="1">
        <f t="array" ref="F67">_xlfn.TEXTSPLIT(E67, " / ")</f>
        <v>0</v>
      </c>
    </row>
    <row r="68" spans="2:6" ht="17.399999999999999" customHeight="1" x14ac:dyDescent="0.25">
      <c r="B68" s="11"/>
      <c r="C68" s="11"/>
      <c r="D68" s="11"/>
      <c r="E68">
        <f>'Shipment Report'!I72</f>
        <v>0</v>
      </c>
      <c r="F68" t="str" cm="1">
        <f t="array" ref="F68">_xlfn.TEXTSPLIT(E68, " / ")</f>
        <v>0</v>
      </c>
    </row>
    <row r="69" spans="2:6" ht="17.399999999999999" customHeight="1" x14ac:dyDescent="0.25">
      <c r="B69" s="11"/>
      <c r="C69" s="11"/>
      <c r="D69" s="11"/>
      <c r="E69">
        <f>'Shipment Report'!I73</f>
        <v>0</v>
      </c>
      <c r="F69" t="str" cm="1">
        <f t="array" ref="F69">_xlfn.TEXTSPLIT(E69, " / ")</f>
        <v>0</v>
      </c>
    </row>
    <row r="70" spans="2:6" ht="17.399999999999999" customHeight="1" x14ac:dyDescent="0.25">
      <c r="B70" s="11"/>
      <c r="C70" s="11"/>
      <c r="D70" s="11"/>
      <c r="E70">
        <f>'Shipment Report'!I74</f>
        <v>0</v>
      </c>
      <c r="F70" t="str" cm="1">
        <f t="array" ref="F70">_xlfn.TEXTSPLIT(E70, " / ")</f>
        <v>0</v>
      </c>
    </row>
    <row r="71" spans="2:6" ht="17.399999999999999" customHeight="1" x14ac:dyDescent="0.25">
      <c r="B71" s="11"/>
      <c r="C71" s="11"/>
      <c r="D71" s="11"/>
      <c r="E71">
        <f>'Shipment Report'!I75</f>
        <v>0</v>
      </c>
      <c r="F71" t="str" cm="1">
        <f t="array" ref="F71">_xlfn.TEXTSPLIT(E71, " / ")</f>
        <v>0</v>
      </c>
    </row>
    <row r="72" spans="2:6" ht="17.399999999999999" customHeight="1" x14ac:dyDescent="0.25">
      <c r="B72" s="11"/>
      <c r="C72" s="11"/>
      <c r="D72" s="11"/>
      <c r="E72">
        <f>'Shipment Report'!I76</f>
        <v>0</v>
      </c>
      <c r="F72" t="str" cm="1">
        <f t="array" ref="F72">_xlfn.TEXTSPLIT(E72, " / ")</f>
        <v>0</v>
      </c>
    </row>
    <row r="73" spans="2:6" ht="17.399999999999999" customHeight="1" x14ac:dyDescent="0.25">
      <c r="B73" s="11"/>
      <c r="C73" s="11"/>
      <c r="D73" s="11"/>
      <c r="E73">
        <f>'Shipment Report'!I77</f>
        <v>0</v>
      </c>
      <c r="F73" t="str" cm="1">
        <f t="array" ref="F73">_xlfn.TEXTSPLIT(E73, " / ")</f>
        <v>0</v>
      </c>
    </row>
    <row r="74" spans="2:6" ht="17.399999999999999" customHeight="1" x14ac:dyDescent="0.25">
      <c r="B74" s="11"/>
      <c r="C74" s="11"/>
      <c r="D74" s="11"/>
      <c r="E74">
        <f>'Shipment Report'!I78</f>
        <v>0</v>
      </c>
      <c r="F74" t="str" cm="1">
        <f t="array" ref="F74">_xlfn.TEXTSPLIT(E74, " / ")</f>
        <v>0</v>
      </c>
    </row>
    <row r="75" spans="2:6" ht="17.399999999999999" customHeight="1" x14ac:dyDescent="0.25">
      <c r="B75" s="11"/>
      <c r="C75" s="11"/>
      <c r="D75" s="11"/>
      <c r="E75">
        <f>'Shipment Report'!I79</f>
        <v>0</v>
      </c>
      <c r="F75" t="str" cm="1">
        <f t="array" ref="F75">_xlfn.TEXTSPLIT(E75, " / ")</f>
        <v>0</v>
      </c>
    </row>
    <row r="76" spans="2:6" ht="17.399999999999999" customHeight="1" x14ac:dyDescent="0.25">
      <c r="B76" s="11"/>
      <c r="C76" s="11"/>
      <c r="D76" s="11"/>
      <c r="E76">
        <f>'Shipment Report'!I80</f>
        <v>0</v>
      </c>
      <c r="F76" t="str" cm="1">
        <f t="array" ref="F76">_xlfn.TEXTSPLIT(E76, " / ")</f>
        <v>0</v>
      </c>
    </row>
    <row r="77" spans="2:6" ht="17.399999999999999" customHeight="1" x14ac:dyDescent="0.25">
      <c r="B77" s="11"/>
      <c r="C77" s="11"/>
      <c r="D77" s="11"/>
      <c r="E77">
        <f>'Shipment Report'!I81</f>
        <v>0</v>
      </c>
      <c r="F77" t="str" cm="1">
        <f t="array" ref="F77">_xlfn.TEXTSPLIT(E77, " / ")</f>
        <v>0</v>
      </c>
    </row>
    <row r="78" spans="2:6" ht="17.399999999999999" customHeight="1" x14ac:dyDescent="0.25">
      <c r="B78" s="11"/>
      <c r="C78" s="11"/>
      <c r="D78" s="11"/>
      <c r="E78">
        <f>'Shipment Report'!I82</f>
        <v>0</v>
      </c>
      <c r="F78" t="str" cm="1">
        <f t="array" ref="F78">_xlfn.TEXTSPLIT(E78, " / ")</f>
        <v>0</v>
      </c>
    </row>
    <row r="79" spans="2:6" ht="17.399999999999999" customHeight="1" x14ac:dyDescent="0.25">
      <c r="B79" s="11"/>
      <c r="C79" s="11"/>
      <c r="D79" s="11"/>
      <c r="E79">
        <f>'Shipment Report'!I83</f>
        <v>0</v>
      </c>
      <c r="F79" t="str" cm="1">
        <f t="array" ref="F79">_xlfn.TEXTSPLIT(E79, " / ")</f>
        <v>0</v>
      </c>
    </row>
    <row r="80" spans="2:6" ht="17.399999999999999" customHeight="1" x14ac:dyDescent="0.25">
      <c r="B80" s="11"/>
      <c r="C80" s="11"/>
      <c r="D80" s="11"/>
      <c r="E80">
        <f>'Shipment Report'!I84</f>
        <v>0</v>
      </c>
      <c r="F80" t="str" cm="1">
        <f t="array" ref="F80">_xlfn.TEXTSPLIT(E80, " / ")</f>
        <v>0</v>
      </c>
    </row>
    <row r="81" spans="2:6" ht="17.399999999999999" customHeight="1" x14ac:dyDescent="0.25">
      <c r="B81" s="11"/>
      <c r="C81" s="11"/>
      <c r="D81" s="11"/>
      <c r="E81">
        <f>'Shipment Report'!I85</f>
        <v>0</v>
      </c>
      <c r="F81" t="str" cm="1">
        <f t="array" ref="F81">_xlfn.TEXTSPLIT(E81, " / ")</f>
        <v>0</v>
      </c>
    </row>
    <row r="82" spans="2:6" ht="17.399999999999999" customHeight="1" x14ac:dyDescent="0.25">
      <c r="B82" s="11"/>
      <c r="C82" s="11"/>
      <c r="D82" s="11"/>
      <c r="E82">
        <f>'Shipment Report'!I86</f>
        <v>0</v>
      </c>
      <c r="F82" t="str" cm="1">
        <f t="array" ref="F82">_xlfn.TEXTSPLIT(E82, " / ")</f>
        <v>0</v>
      </c>
    </row>
    <row r="83" spans="2:6" ht="17.399999999999999" customHeight="1" x14ac:dyDescent="0.25">
      <c r="B83" s="11"/>
      <c r="C83" s="11"/>
      <c r="D83" s="11"/>
      <c r="E83">
        <f>'Shipment Report'!I87</f>
        <v>0</v>
      </c>
      <c r="F83" t="str" cm="1">
        <f t="array" ref="F83">_xlfn.TEXTSPLIT(E83, " / ")</f>
        <v>0</v>
      </c>
    </row>
    <row r="84" spans="2:6" ht="17.399999999999999" customHeight="1" x14ac:dyDescent="0.25">
      <c r="B84" s="11"/>
      <c r="C84" s="11"/>
      <c r="D84" s="11"/>
      <c r="E84">
        <f>'Shipment Report'!I88</f>
        <v>0</v>
      </c>
      <c r="F84" t="str" cm="1">
        <f t="array" ref="F84">_xlfn.TEXTSPLIT(E84, " / ")</f>
        <v>0</v>
      </c>
    </row>
    <row r="85" spans="2:6" ht="17.399999999999999" customHeight="1" x14ac:dyDescent="0.25">
      <c r="B85" s="11"/>
      <c r="C85" s="11"/>
      <c r="D85" s="11"/>
      <c r="E85">
        <f>'Shipment Report'!I89</f>
        <v>0</v>
      </c>
      <c r="F85" t="str" cm="1">
        <f t="array" ref="F85">_xlfn.TEXTSPLIT(E85, " / ")</f>
        <v>0</v>
      </c>
    </row>
    <row r="86" spans="2:6" ht="17.399999999999999" customHeight="1" x14ac:dyDescent="0.25">
      <c r="B86" s="11"/>
      <c r="C86" s="11"/>
      <c r="D86" s="11"/>
      <c r="E86">
        <f>'Shipment Report'!I90</f>
        <v>0</v>
      </c>
      <c r="F86" t="str" cm="1">
        <f t="array" ref="F86">_xlfn.TEXTSPLIT(E86, " / ")</f>
        <v>0</v>
      </c>
    </row>
    <row r="87" spans="2:6" ht="17.399999999999999" customHeight="1" x14ac:dyDescent="0.25">
      <c r="B87" s="11"/>
      <c r="C87" s="11"/>
      <c r="D87" s="11"/>
      <c r="E87">
        <f>'Shipment Report'!I91</f>
        <v>0</v>
      </c>
      <c r="F87" t="str" cm="1">
        <f t="array" ref="F87">_xlfn.TEXTSPLIT(E87, " / ")</f>
        <v>0</v>
      </c>
    </row>
    <row r="88" spans="2:6" ht="17.399999999999999" customHeight="1" x14ac:dyDescent="0.25">
      <c r="B88" s="11"/>
      <c r="C88" s="11"/>
      <c r="D88" s="11"/>
      <c r="E88">
        <f>'Shipment Report'!I92</f>
        <v>0</v>
      </c>
      <c r="F88" t="str" cm="1">
        <f t="array" ref="F88">_xlfn.TEXTSPLIT(E88, " / ")</f>
        <v>0</v>
      </c>
    </row>
    <row r="89" spans="2:6" ht="17.399999999999999" customHeight="1" x14ac:dyDescent="0.25">
      <c r="B89" s="11"/>
      <c r="C89" s="11"/>
      <c r="D89" s="11"/>
      <c r="E89">
        <f>'Shipment Report'!I93</f>
        <v>0</v>
      </c>
      <c r="F89" t="str" cm="1">
        <f t="array" ref="F89">_xlfn.TEXTSPLIT(E89, " / ")</f>
        <v>0</v>
      </c>
    </row>
    <row r="90" spans="2:6" ht="17.399999999999999" customHeight="1" x14ac:dyDescent="0.25">
      <c r="B90" s="11"/>
      <c r="C90" s="11"/>
      <c r="D90" s="11"/>
      <c r="E90">
        <f>'Shipment Report'!I94</f>
        <v>0</v>
      </c>
      <c r="F90" t="str" cm="1">
        <f t="array" ref="F90">_xlfn.TEXTSPLIT(E90, " / ")</f>
        <v>0</v>
      </c>
    </row>
    <row r="91" spans="2:6" ht="17.399999999999999" customHeight="1" x14ac:dyDescent="0.25">
      <c r="B91" s="11"/>
      <c r="C91" s="11"/>
      <c r="D91" s="11"/>
      <c r="E91">
        <f>'Shipment Report'!I95</f>
        <v>0</v>
      </c>
      <c r="F91" t="str" cm="1">
        <f t="array" ref="F91">_xlfn.TEXTSPLIT(E91, " / ")</f>
        <v>0</v>
      </c>
    </row>
    <row r="92" spans="2:6" ht="17.399999999999999" customHeight="1" x14ac:dyDescent="0.25">
      <c r="B92" s="11"/>
      <c r="C92" s="11"/>
      <c r="D92" s="11"/>
      <c r="E92">
        <f>'Shipment Report'!I96</f>
        <v>0</v>
      </c>
      <c r="F92" t="str" cm="1">
        <f t="array" ref="F92">_xlfn.TEXTSPLIT(E92, " / ")</f>
        <v>0</v>
      </c>
    </row>
    <row r="93" spans="2:6" ht="17.399999999999999" customHeight="1" x14ac:dyDescent="0.25">
      <c r="B93" s="11"/>
      <c r="C93" s="11"/>
      <c r="D93" s="11"/>
      <c r="E93">
        <f>'Shipment Report'!I97</f>
        <v>0</v>
      </c>
      <c r="F93" t="str" cm="1">
        <f t="array" ref="F93">_xlfn.TEXTSPLIT(E93, " / ")</f>
        <v>0</v>
      </c>
    </row>
    <row r="94" spans="2:6" ht="17.399999999999999" customHeight="1" x14ac:dyDescent="0.25">
      <c r="B94" s="11"/>
      <c r="C94" s="11"/>
      <c r="D94" s="11"/>
      <c r="E94">
        <f>'Shipment Report'!I98</f>
        <v>0</v>
      </c>
      <c r="F94" t="str" cm="1">
        <f t="array" ref="F94">_xlfn.TEXTSPLIT(E94, " / ")</f>
        <v>0</v>
      </c>
    </row>
    <row r="95" spans="2:6" ht="17.399999999999999" customHeight="1" x14ac:dyDescent="0.25">
      <c r="B95" s="11"/>
      <c r="C95" s="11"/>
      <c r="D95" s="11"/>
      <c r="E95">
        <f>'Shipment Report'!I99</f>
        <v>0</v>
      </c>
      <c r="F95" t="str" cm="1">
        <f t="array" ref="F95">_xlfn.TEXTSPLIT(E95, " / ")</f>
        <v>0</v>
      </c>
    </row>
    <row r="96" spans="2:6" ht="17.399999999999999" customHeight="1" x14ac:dyDescent="0.25">
      <c r="B96" s="11"/>
      <c r="C96" s="11"/>
      <c r="D96" s="11"/>
      <c r="E96">
        <f>'Shipment Report'!I100</f>
        <v>0</v>
      </c>
      <c r="F96" t="str" cm="1">
        <f t="array" ref="F96">_xlfn.TEXTSPLIT(E96, " / ")</f>
        <v>0</v>
      </c>
    </row>
    <row r="97" spans="2:6" ht="17.399999999999999" customHeight="1" x14ac:dyDescent="0.25">
      <c r="B97" s="11"/>
      <c r="C97" s="11"/>
      <c r="D97" s="11"/>
      <c r="E97">
        <f>'Shipment Report'!I101</f>
        <v>0</v>
      </c>
      <c r="F97" t="str" cm="1">
        <f t="array" ref="F97">_xlfn.TEXTSPLIT(E97, " / ")</f>
        <v>0</v>
      </c>
    </row>
    <row r="98" spans="2:6" ht="17.399999999999999" customHeight="1" x14ac:dyDescent="0.25">
      <c r="B98" s="11"/>
      <c r="C98" s="11"/>
      <c r="D98" s="11"/>
      <c r="E98">
        <f>'Shipment Report'!I102</f>
        <v>0</v>
      </c>
      <c r="F98" t="str" cm="1">
        <f t="array" ref="F98">_xlfn.TEXTSPLIT(E98, " / ")</f>
        <v>0</v>
      </c>
    </row>
    <row r="99" spans="2:6" ht="17.399999999999999" customHeight="1" x14ac:dyDescent="0.25">
      <c r="B99" s="11"/>
      <c r="C99" s="11"/>
      <c r="D99" s="11"/>
      <c r="E99">
        <f>'Shipment Report'!I103</f>
        <v>0</v>
      </c>
      <c r="F99" t="str" cm="1">
        <f t="array" ref="F99">_xlfn.TEXTSPLIT(E99, " / ")</f>
        <v>0</v>
      </c>
    </row>
    <row r="100" spans="2:6" ht="17.399999999999999" customHeight="1" x14ac:dyDescent="0.25">
      <c r="B100" s="11"/>
      <c r="C100" s="11"/>
      <c r="D100" s="11"/>
      <c r="E100">
        <f>'Shipment Report'!I104</f>
        <v>0</v>
      </c>
      <c r="F100" t="str" cm="1">
        <f t="array" ref="F100">_xlfn.TEXTSPLIT(E100, " / ")</f>
        <v>0</v>
      </c>
    </row>
    <row r="101" spans="2:6" ht="17.399999999999999" customHeight="1" x14ac:dyDescent="0.25">
      <c r="B101" s="11"/>
      <c r="C101" s="11"/>
      <c r="D101" s="11"/>
      <c r="E101">
        <f>'Shipment Report'!I105</f>
        <v>0</v>
      </c>
      <c r="F101" t="str" cm="1">
        <f t="array" ref="F101">_xlfn.TEXTSPLIT(E101, " / ")</f>
        <v>0</v>
      </c>
    </row>
    <row r="102" spans="2:6" ht="17.399999999999999" customHeight="1" x14ac:dyDescent="0.25">
      <c r="B102" s="11"/>
      <c r="C102" s="11"/>
      <c r="D102" s="11"/>
      <c r="E102">
        <f>'Shipment Report'!I106</f>
        <v>0</v>
      </c>
      <c r="F102" t="str" cm="1">
        <f t="array" ref="F102">_xlfn.TEXTSPLIT(E102, " / ")</f>
        <v>0</v>
      </c>
    </row>
    <row r="103" spans="2:6" ht="17.399999999999999" customHeight="1" x14ac:dyDescent="0.25">
      <c r="B103" s="11"/>
      <c r="C103" s="11"/>
      <c r="D103" s="11"/>
      <c r="E103">
        <f>'Shipment Report'!I107</f>
        <v>0</v>
      </c>
      <c r="F103" t="str" cm="1">
        <f t="array" ref="F103">_xlfn.TEXTSPLIT(E103, " / ")</f>
        <v>0</v>
      </c>
    </row>
    <row r="104" spans="2:6" ht="17.399999999999999" customHeight="1" x14ac:dyDescent="0.25">
      <c r="B104" s="11"/>
      <c r="C104" s="11"/>
      <c r="D104" s="11"/>
      <c r="E104">
        <f>'Shipment Report'!I108</f>
        <v>0</v>
      </c>
      <c r="F104" t="str" cm="1">
        <f t="array" ref="F104">_xlfn.TEXTSPLIT(E104, " / ")</f>
        <v>0</v>
      </c>
    </row>
    <row r="105" spans="2:6" ht="17.399999999999999" customHeight="1" x14ac:dyDescent="0.25">
      <c r="B105" s="11"/>
      <c r="C105" s="11"/>
      <c r="D105" s="11"/>
      <c r="E105">
        <f>'Shipment Report'!I109</f>
        <v>0</v>
      </c>
      <c r="F105" t="str" cm="1">
        <f t="array" ref="F105">_xlfn.TEXTSPLIT(E105, " / ")</f>
        <v>0</v>
      </c>
    </row>
    <row r="106" spans="2:6" ht="17.399999999999999" customHeight="1" x14ac:dyDescent="0.25">
      <c r="B106" s="11"/>
      <c r="C106" s="11"/>
      <c r="D106" s="11"/>
      <c r="E106">
        <f>'Shipment Report'!I110</f>
        <v>0</v>
      </c>
      <c r="F106" t="str" cm="1">
        <f t="array" ref="F106">_xlfn.TEXTSPLIT(E106, " / ")</f>
        <v>0</v>
      </c>
    </row>
    <row r="107" spans="2:6" ht="17.399999999999999" customHeight="1" x14ac:dyDescent="0.25">
      <c r="B107" s="11"/>
      <c r="C107" s="11"/>
      <c r="D107" s="11"/>
      <c r="E107">
        <f>'Shipment Report'!I111</f>
        <v>0</v>
      </c>
      <c r="F107" t="str" cm="1">
        <f t="array" ref="F107">_xlfn.TEXTSPLIT(E107, " / ")</f>
        <v>0</v>
      </c>
    </row>
    <row r="108" spans="2:6" ht="17.399999999999999" customHeight="1" x14ac:dyDescent="0.25">
      <c r="B108" s="11"/>
      <c r="C108" s="11"/>
      <c r="D108" s="11"/>
      <c r="E108">
        <f>'Shipment Report'!I112</f>
        <v>0</v>
      </c>
      <c r="F108" t="str" cm="1">
        <f t="array" ref="F108">_xlfn.TEXTSPLIT(E108, " / ")</f>
        <v>0</v>
      </c>
    </row>
    <row r="109" spans="2:6" ht="17.399999999999999" customHeight="1" x14ac:dyDescent="0.25">
      <c r="B109" s="11"/>
      <c r="C109" s="11"/>
      <c r="D109" s="11"/>
      <c r="E109">
        <f>'Shipment Report'!I113</f>
        <v>0</v>
      </c>
      <c r="F109" t="str" cm="1">
        <f t="array" ref="F109">_xlfn.TEXTSPLIT(E109, " / ")</f>
        <v>0</v>
      </c>
    </row>
    <row r="110" spans="2:6" ht="17.399999999999999" customHeight="1" x14ac:dyDescent="0.25">
      <c r="B110" s="11"/>
      <c r="C110" s="11"/>
      <c r="D110" s="11"/>
      <c r="E110">
        <f>'Shipment Report'!I114</f>
        <v>0</v>
      </c>
      <c r="F110" t="str" cm="1">
        <f t="array" ref="F110">_xlfn.TEXTSPLIT(E110, " / ")</f>
        <v>0</v>
      </c>
    </row>
    <row r="111" spans="2:6" ht="17.399999999999999" customHeight="1" x14ac:dyDescent="0.25">
      <c r="B111" s="11"/>
      <c r="C111" s="11"/>
      <c r="D111" s="11"/>
      <c r="E111">
        <f>'Shipment Report'!I115</f>
        <v>0</v>
      </c>
      <c r="F111" t="str" cm="1">
        <f t="array" ref="F111">_xlfn.TEXTSPLIT(E111, " / ")</f>
        <v>0</v>
      </c>
    </row>
    <row r="112" spans="2:6" ht="17.399999999999999" customHeight="1" x14ac:dyDescent="0.25">
      <c r="B112" s="11"/>
      <c r="C112" s="11"/>
      <c r="D112" s="11"/>
      <c r="E112">
        <f>'Shipment Report'!I116</f>
        <v>0</v>
      </c>
      <c r="F112" t="str" cm="1">
        <f t="array" ref="F112">_xlfn.TEXTSPLIT(E112, " / ")</f>
        <v>0</v>
      </c>
    </row>
    <row r="113" spans="2:6" ht="17.399999999999999" customHeight="1" x14ac:dyDescent="0.25">
      <c r="B113" s="11"/>
      <c r="C113" s="11"/>
      <c r="D113" s="11"/>
      <c r="E113">
        <f>'Shipment Report'!I117</f>
        <v>0</v>
      </c>
      <c r="F113" t="str" cm="1">
        <f t="array" ref="F113">_xlfn.TEXTSPLIT(E113, " / ")</f>
        <v>0</v>
      </c>
    </row>
    <row r="114" spans="2:6" ht="17.399999999999999" customHeight="1" x14ac:dyDescent="0.25">
      <c r="B114" s="11"/>
      <c r="C114" s="11"/>
      <c r="D114" s="11"/>
      <c r="E114">
        <f>'Shipment Report'!I118</f>
        <v>0</v>
      </c>
      <c r="F114" t="str" cm="1">
        <f t="array" ref="F114">_xlfn.TEXTSPLIT(E114, " / ")</f>
        <v>0</v>
      </c>
    </row>
    <row r="115" spans="2:6" ht="17.399999999999999" customHeight="1" x14ac:dyDescent="0.25">
      <c r="B115" s="11"/>
      <c r="C115" s="11"/>
      <c r="D115" s="11"/>
      <c r="E115">
        <f>'Shipment Report'!I119</f>
        <v>0</v>
      </c>
      <c r="F115" t="str" cm="1">
        <f t="array" ref="F115">_xlfn.TEXTSPLIT(E115, " / ")</f>
        <v>0</v>
      </c>
    </row>
    <row r="116" spans="2:6" ht="17.399999999999999" customHeight="1" x14ac:dyDescent="0.25">
      <c r="B116" s="11"/>
      <c r="C116" s="11"/>
      <c r="D116" s="11"/>
      <c r="E116">
        <f>'Shipment Report'!I120</f>
        <v>0</v>
      </c>
      <c r="F116" t="str" cm="1">
        <f t="array" ref="F116">_xlfn.TEXTSPLIT(E116, " / ")</f>
        <v>0</v>
      </c>
    </row>
    <row r="117" spans="2:6" ht="17.399999999999999" customHeight="1" x14ac:dyDescent="0.25">
      <c r="B117" s="11"/>
      <c r="C117" s="11"/>
      <c r="D117" s="11"/>
      <c r="E117">
        <f>'Shipment Report'!I121</f>
        <v>0</v>
      </c>
      <c r="F117" t="str" cm="1">
        <f t="array" ref="F117">_xlfn.TEXTSPLIT(E117, " / ")</f>
        <v>0</v>
      </c>
    </row>
    <row r="118" spans="2:6" ht="17.399999999999999" customHeight="1" x14ac:dyDescent="0.25">
      <c r="B118" s="11"/>
      <c r="C118" s="11"/>
      <c r="D118" s="11"/>
      <c r="E118">
        <f>'Shipment Report'!I122</f>
        <v>0</v>
      </c>
      <c r="F118" t="str" cm="1">
        <f t="array" ref="F118">_xlfn.TEXTSPLIT(E118, " / ")</f>
        <v>0</v>
      </c>
    </row>
    <row r="119" spans="2:6" ht="17.399999999999999" customHeight="1" x14ac:dyDescent="0.25">
      <c r="B119" s="11"/>
      <c r="C119" s="11"/>
      <c r="D119" s="11"/>
      <c r="E119">
        <f>'Shipment Report'!I123</f>
        <v>0</v>
      </c>
      <c r="F119" t="str" cm="1">
        <f t="array" ref="F119">_xlfn.TEXTSPLIT(E119, " / ")</f>
        <v>0</v>
      </c>
    </row>
    <row r="120" spans="2:6" ht="17.399999999999999" customHeight="1" x14ac:dyDescent="0.25">
      <c r="B120" s="11"/>
      <c r="C120" s="11"/>
      <c r="D120" s="11"/>
      <c r="E120">
        <f>'Shipment Report'!I124</f>
        <v>0</v>
      </c>
      <c r="F120" t="str" cm="1">
        <f t="array" ref="F120">_xlfn.TEXTSPLIT(E120, " / ")</f>
        <v>0</v>
      </c>
    </row>
    <row r="121" spans="2:6" ht="17.399999999999999" customHeight="1" x14ac:dyDescent="0.25">
      <c r="B121" s="11"/>
      <c r="C121" s="11"/>
      <c r="D121" s="11"/>
      <c r="E121">
        <f>'Shipment Report'!I125</f>
        <v>0</v>
      </c>
      <c r="F121" t="str" cm="1">
        <f t="array" ref="F121">_xlfn.TEXTSPLIT(E121, " / ")</f>
        <v>0</v>
      </c>
    </row>
    <row r="122" spans="2:6" ht="17.399999999999999" customHeight="1" x14ac:dyDescent="0.25">
      <c r="B122" s="11"/>
      <c r="C122" s="11"/>
      <c r="D122" s="11"/>
      <c r="E122">
        <f>'Shipment Report'!I126</f>
        <v>0</v>
      </c>
      <c r="F122" t="str" cm="1">
        <f t="array" ref="F122">_xlfn.TEXTSPLIT(E122, " / ")</f>
        <v>0</v>
      </c>
    </row>
    <row r="123" spans="2:6" ht="17.399999999999999" customHeight="1" x14ac:dyDescent="0.25">
      <c r="B123" s="11"/>
      <c r="C123" s="11"/>
      <c r="D123" s="11"/>
      <c r="E123">
        <f>'Shipment Report'!I127</f>
        <v>0</v>
      </c>
      <c r="F123" t="str" cm="1">
        <f t="array" ref="F123">_xlfn.TEXTSPLIT(E123, " / ")</f>
        <v>0</v>
      </c>
    </row>
    <row r="124" spans="2:6" ht="17.399999999999999" customHeight="1" x14ac:dyDescent="0.25">
      <c r="B124" s="11"/>
      <c r="C124" s="11"/>
      <c r="D124" s="11"/>
      <c r="E124">
        <f>'Shipment Report'!I128</f>
        <v>0</v>
      </c>
      <c r="F124" t="str" cm="1">
        <f t="array" ref="F124">_xlfn.TEXTSPLIT(E124, " / ")</f>
        <v>0</v>
      </c>
    </row>
    <row r="125" spans="2:6" ht="17.399999999999999" customHeight="1" x14ac:dyDescent="0.25">
      <c r="B125" s="11"/>
      <c r="C125" s="11"/>
      <c r="D125" s="11"/>
      <c r="E125">
        <f>'Shipment Report'!I129</f>
        <v>0</v>
      </c>
      <c r="F125" t="str" cm="1">
        <f t="array" ref="F125">_xlfn.TEXTSPLIT(E125, " / ")</f>
        <v>0</v>
      </c>
    </row>
    <row r="126" spans="2:6" ht="17.399999999999999" customHeight="1" x14ac:dyDescent="0.25">
      <c r="B126" s="11"/>
      <c r="C126" s="11"/>
      <c r="D126" s="11"/>
      <c r="E126">
        <f>'Shipment Report'!I130</f>
        <v>0</v>
      </c>
      <c r="F126" t="str" cm="1">
        <f t="array" ref="F126">_xlfn.TEXTSPLIT(E126, " / ")</f>
        <v>0</v>
      </c>
    </row>
    <row r="127" spans="2:6" ht="17.399999999999999" customHeight="1" x14ac:dyDescent="0.25">
      <c r="B127" s="11"/>
      <c r="C127" s="11"/>
      <c r="D127" s="11"/>
      <c r="E127">
        <f>'Shipment Report'!I131</f>
        <v>0</v>
      </c>
      <c r="F127" t="str" cm="1">
        <f t="array" ref="F127">_xlfn.TEXTSPLIT(E127, " / ")</f>
        <v>0</v>
      </c>
    </row>
    <row r="128" spans="2:6" ht="17.399999999999999" customHeight="1" x14ac:dyDescent="0.25">
      <c r="B128" s="11"/>
      <c r="C128" s="11"/>
      <c r="D128" s="11"/>
      <c r="E128">
        <f>'Shipment Report'!I132</f>
        <v>0</v>
      </c>
      <c r="F128" t="str" cm="1">
        <f t="array" ref="F128">_xlfn.TEXTSPLIT(E128, " / ")</f>
        <v>0</v>
      </c>
    </row>
    <row r="129" spans="2:6" ht="17.399999999999999" customHeight="1" x14ac:dyDescent="0.25">
      <c r="B129" s="11"/>
      <c r="C129" s="11"/>
      <c r="D129" s="11"/>
      <c r="E129">
        <f>'Shipment Report'!I133</f>
        <v>0</v>
      </c>
      <c r="F129" t="str" cm="1">
        <f t="array" ref="F129">_xlfn.TEXTSPLIT(E129, " / ")</f>
        <v>0</v>
      </c>
    </row>
    <row r="130" spans="2:6" ht="17.399999999999999" customHeight="1" x14ac:dyDescent="0.25">
      <c r="B130" s="11"/>
      <c r="C130" s="11"/>
      <c r="D130" s="11"/>
      <c r="E130">
        <f>'Shipment Report'!I134</f>
        <v>0</v>
      </c>
      <c r="F130" t="str" cm="1">
        <f t="array" ref="F130">_xlfn.TEXTSPLIT(E130, " / ")</f>
        <v>0</v>
      </c>
    </row>
    <row r="131" spans="2:6" ht="17.399999999999999" customHeight="1" x14ac:dyDescent="0.25">
      <c r="B131" s="11"/>
      <c r="C131" s="11"/>
      <c r="D131" s="11"/>
      <c r="E131">
        <f>'Shipment Report'!I135</f>
        <v>0</v>
      </c>
      <c r="F131" t="str" cm="1">
        <f t="array" ref="F131">_xlfn.TEXTSPLIT(E131, " / ")</f>
        <v>0</v>
      </c>
    </row>
    <row r="132" spans="2:6" ht="17.399999999999999" customHeight="1" x14ac:dyDescent="0.25">
      <c r="B132" s="11"/>
      <c r="C132" s="11"/>
      <c r="D132" s="11"/>
      <c r="E132">
        <f>'Shipment Report'!I136</f>
        <v>0</v>
      </c>
      <c r="F132" t="str" cm="1">
        <f t="array" ref="F132">_xlfn.TEXTSPLIT(E132, " / ")</f>
        <v>0</v>
      </c>
    </row>
    <row r="133" spans="2:6" ht="17.399999999999999" customHeight="1" x14ac:dyDescent="0.25">
      <c r="B133" s="11"/>
      <c r="C133" s="11"/>
      <c r="D133" s="11"/>
      <c r="E133">
        <f>'Shipment Report'!I137</f>
        <v>0</v>
      </c>
      <c r="F133" t="str" cm="1">
        <f t="array" ref="F133">_xlfn.TEXTSPLIT(E133, " / ")</f>
        <v>0</v>
      </c>
    </row>
    <row r="134" spans="2:6" ht="17.399999999999999" customHeight="1" x14ac:dyDescent="0.25">
      <c r="B134" s="11"/>
      <c r="C134" s="11"/>
      <c r="D134" s="11"/>
      <c r="E134">
        <f>'Shipment Report'!I138</f>
        <v>0</v>
      </c>
      <c r="F134" t="str" cm="1">
        <f t="array" ref="F134">_xlfn.TEXTSPLIT(E134, " / ")</f>
        <v>0</v>
      </c>
    </row>
    <row r="135" spans="2:6" ht="17.399999999999999" customHeight="1" x14ac:dyDescent="0.25">
      <c r="B135" s="11"/>
      <c r="C135" s="11"/>
      <c r="D135" s="11"/>
      <c r="E135">
        <f>'Shipment Report'!I139</f>
        <v>0</v>
      </c>
      <c r="F135" t="str" cm="1">
        <f t="array" ref="F135">_xlfn.TEXTSPLIT(E135, " / ")</f>
        <v>0</v>
      </c>
    </row>
    <row r="136" spans="2:6" ht="17.399999999999999" customHeight="1" x14ac:dyDescent="0.25">
      <c r="B136" s="11"/>
      <c r="C136" s="11"/>
      <c r="D136" s="11"/>
      <c r="E136">
        <f>'Shipment Report'!I140</f>
        <v>0</v>
      </c>
      <c r="F136" t="str" cm="1">
        <f t="array" ref="F136">_xlfn.TEXTSPLIT(E136, " / ")</f>
        <v>0</v>
      </c>
    </row>
    <row r="137" spans="2:6" ht="17.399999999999999" customHeight="1" x14ac:dyDescent="0.25">
      <c r="B137" s="11"/>
      <c r="C137" s="11"/>
      <c r="D137" s="11"/>
      <c r="E137">
        <f>'Shipment Report'!I141</f>
        <v>0</v>
      </c>
      <c r="F137" t="str" cm="1">
        <f t="array" ref="F137">_xlfn.TEXTSPLIT(E137, " / ")</f>
        <v>0</v>
      </c>
    </row>
    <row r="138" spans="2:6" ht="17.399999999999999" customHeight="1" x14ac:dyDescent="0.25">
      <c r="B138" s="11"/>
      <c r="C138" s="11"/>
      <c r="D138" s="11"/>
      <c r="E138">
        <f>'Shipment Report'!I142</f>
        <v>0</v>
      </c>
      <c r="F138" t="str" cm="1">
        <f t="array" ref="F138">_xlfn.TEXTSPLIT(E138, " / ")</f>
        <v>0</v>
      </c>
    </row>
    <row r="139" spans="2:6" ht="17.399999999999999" customHeight="1" x14ac:dyDescent="0.25">
      <c r="B139" s="11"/>
      <c r="C139" s="11"/>
      <c r="D139" s="11"/>
      <c r="E139">
        <f>'Shipment Report'!I143</f>
        <v>0</v>
      </c>
      <c r="F139" t="str" cm="1">
        <f t="array" ref="F139">_xlfn.TEXTSPLIT(E139, " / ")</f>
        <v>0</v>
      </c>
    </row>
    <row r="140" spans="2:6" ht="17.399999999999999" customHeight="1" x14ac:dyDescent="0.25">
      <c r="B140" s="11"/>
      <c r="C140" s="11"/>
      <c r="D140" s="11"/>
      <c r="E140">
        <f>'Shipment Report'!I144</f>
        <v>0</v>
      </c>
      <c r="F140" t="str" cm="1">
        <f t="array" ref="F140">_xlfn.TEXTSPLIT(E140, " / ")</f>
        <v>0</v>
      </c>
    </row>
    <row r="141" spans="2:6" ht="17.399999999999999" customHeight="1" x14ac:dyDescent="0.25">
      <c r="B141" s="11"/>
      <c r="C141" s="11"/>
      <c r="D141" s="11"/>
      <c r="E141">
        <f>'Shipment Report'!I145</f>
        <v>0</v>
      </c>
      <c r="F141" t="str" cm="1">
        <f t="array" ref="F141">_xlfn.TEXTSPLIT(E141, " / ")</f>
        <v>0</v>
      </c>
    </row>
    <row r="142" spans="2:6" ht="17.399999999999999" customHeight="1" x14ac:dyDescent="0.25">
      <c r="B142" s="11"/>
      <c r="C142" s="11"/>
      <c r="D142" s="11"/>
      <c r="E142">
        <f>'Shipment Report'!I146</f>
        <v>0</v>
      </c>
      <c r="F142" t="str" cm="1">
        <f t="array" ref="F142">_xlfn.TEXTSPLIT(E142, " / ")</f>
        <v>0</v>
      </c>
    </row>
    <row r="143" spans="2:6" ht="17.399999999999999" customHeight="1" x14ac:dyDescent="0.25">
      <c r="B143" s="11"/>
      <c r="C143" s="11"/>
      <c r="D143" s="11"/>
      <c r="E143">
        <f>'Shipment Report'!I147</f>
        <v>0</v>
      </c>
      <c r="F143" t="str" cm="1">
        <f t="array" ref="F143">_xlfn.TEXTSPLIT(E143, " / ")</f>
        <v>0</v>
      </c>
    </row>
    <row r="144" spans="2:6" ht="17.399999999999999" customHeight="1" x14ac:dyDescent="0.25">
      <c r="B144" s="11"/>
      <c r="C144" s="11"/>
      <c r="D144" s="11"/>
      <c r="E144">
        <f>'Shipment Report'!I148</f>
        <v>0</v>
      </c>
      <c r="F144" t="str" cm="1">
        <f t="array" ref="F144">_xlfn.TEXTSPLIT(E144, " / ")</f>
        <v>0</v>
      </c>
    </row>
    <row r="145" spans="2:6" ht="17.399999999999999" customHeight="1" x14ac:dyDescent="0.25">
      <c r="B145" s="11"/>
      <c r="C145" s="11"/>
      <c r="D145" s="11"/>
      <c r="E145">
        <f>'Shipment Report'!I149</f>
        <v>0</v>
      </c>
      <c r="F145" t="str" cm="1">
        <f t="array" ref="F145">_xlfn.TEXTSPLIT(E145, " / ")</f>
        <v>0</v>
      </c>
    </row>
    <row r="146" spans="2:6" ht="17.399999999999999" customHeight="1" x14ac:dyDescent="0.25">
      <c r="B146" s="11"/>
      <c r="C146" s="11"/>
      <c r="D146" s="11"/>
      <c r="E146">
        <f>'Shipment Report'!I150</f>
        <v>0</v>
      </c>
      <c r="F146" t="str" cm="1">
        <f t="array" ref="F146">_xlfn.TEXTSPLIT(E146, " / ")</f>
        <v>0</v>
      </c>
    </row>
    <row r="147" spans="2:6" ht="17.399999999999999" customHeight="1" x14ac:dyDescent="0.25">
      <c r="B147" s="11"/>
      <c r="C147" s="11"/>
      <c r="D147" s="11"/>
      <c r="E147">
        <f>'Shipment Report'!I151</f>
        <v>0</v>
      </c>
      <c r="F147" t="str" cm="1">
        <f t="array" ref="F147">_xlfn.TEXTSPLIT(E147, " / ")</f>
        <v>0</v>
      </c>
    </row>
    <row r="148" spans="2:6" ht="17.399999999999999" customHeight="1" x14ac:dyDescent="0.25">
      <c r="B148" s="11"/>
      <c r="C148" s="11"/>
      <c r="D148" s="11"/>
      <c r="E148">
        <f>'Shipment Report'!I152</f>
        <v>0</v>
      </c>
      <c r="F148" t="str" cm="1">
        <f t="array" ref="F148">_xlfn.TEXTSPLIT(E148, " / ")</f>
        <v>0</v>
      </c>
    </row>
    <row r="149" spans="2:6" ht="17.399999999999999" customHeight="1" x14ac:dyDescent="0.25">
      <c r="B149" s="11"/>
      <c r="C149" s="11"/>
      <c r="D149" s="11"/>
      <c r="E149">
        <f>'Shipment Report'!I153</f>
        <v>0</v>
      </c>
      <c r="F149" t="str" cm="1">
        <f t="array" ref="F149">_xlfn.TEXTSPLIT(E149, " / ")</f>
        <v>0</v>
      </c>
    </row>
    <row r="150" spans="2:6" ht="17.399999999999999" customHeight="1" x14ac:dyDescent="0.25">
      <c r="B150" s="11"/>
      <c r="C150" s="11"/>
      <c r="D150" s="11"/>
      <c r="E150">
        <f>'Shipment Report'!I154</f>
        <v>0</v>
      </c>
      <c r="F150" t="str" cm="1">
        <f t="array" ref="F150">_xlfn.TEXTSPLIT(E150, " / ")</f>
        <v>0</v>
      </c>
    </row>
    <row r="151" spans="2:6" ht="17.399999999999999" customHeight="1" x14ac:dyDescent="0.25">
      <c r="B151" s="11"/>
      <c r="C151" s="11"/>
      <c r="D151" s="11"/>
      <c r="E151">
        <f>'Shipment Report'!I155</f>
        <v>0</v>
      </c>
      <c r="F151" t="str" cm="1">
        <f t="array" ref="F151">_xlfn.TEXTSPLIT(E151, " / ")</f>
        <v>0</v>
      </c>
    </row>
    <row r="152" spans="2:6" ht="17.399999999999999" customHeight="1" x14ac:dyDescent="0.25">
      <c r="B152" s="11"/>
      <c r="C152" s="11"/>
      <c r="D152" s="11"/>
      <c r="E152">
        <f>'Shipment Report'!I156</f>
        <v>0</v>
      </c>
      <c r="F152" t="str" cm="1">
        <f t="array" ref="F152">_xlfn.TEXTSPLIT(E152, " / ")</f>
        <v>0</v>
      </c>
    </row>
    <row r="153" spans="2:6" ht="17.399999999999999" customHeight="1" x14ac:dyDescent="0.25">
      <c r="B153" s="11"/>
      <c r="C153" s="11"/>
      <c r="D153" s="11"/>
      <c r="E153">
        <f>'Shipment Report'!I157</f>
        <v>0</v>
      </c>
      <c r="F153" t="str" cm="1">
        <f t="array" ref="F153">_xlfn.TEXTSPLIT(E153, " / ")</f>
        <v>0</v>
      </c>
    </row>
    <row r="154" spans="2:6" ht="17.399999999999999" customHeight="1" x14ac:dyDescent="0.25">
      <c r="B154" s="11"/>
      <c r="C154" s="11"/>
      <c r="D154" s="11"/>
      <c r="E154">
        <f>'Shipment Report'!I158</f>
        <v>0</v>
      </c>
      <c r="F154" t="str" cm="1">
        <f t="array" ref="F154">_xlfn.TEXTSPLIT(E154, " / ")</f>
        <v>0</v>
      </c>
    </row>
    <row r="155" spans="2:6" ht="17.399999999999999" customHeight="1" x14ac:dyDescent="0.25">
      <c r="B155" s="11"/>
      <c r="C155" s="11"/>
      <c r="D155" s="11"/>
      <c r="E155">
        <f>'Shipment Report'!I159</f>
        <v>0</v>
      </c>
      <c r="F155" t="str" cm="1">
        <f t="array" ref="F155">_xlfn.TEXTSPLIT(E155, " / ")</f>
        <v>0</v>
      </c>
    </row>
    <row r="156" spans="2:6" ht="17.399999999999999" customHeight="1" x14ac:dyDescent="0.25">
      <c r="B156" s="11"/>
      <c r="C156" s="11"/>
      <c r="D156" s="11"/>
      <c r="E156">
        <f>'Shipment Report'!I160</f>
        <v>0</v>
      </c>
      <c r="F156" t="str" cm="1">
        <f t="array" ref="F156">_xlfn.TEXTSPLIT(E156, " / ")</f>
        <v>0</v>
      </c>
    </row>
    <row r="157" spans="2:6" ht="17.399999999999999" customHeight="1" x14ac:dyDescent="0.25">
      <c r="B157" s="11"/>
      <c r="C157" s="11"/>
      <c r="D157" s="11"/>
      <c r="E157">
        <f>'Shipment Report'!I161</f>
        <v>0</v>
      </c>
      <c r="F157" t="str" cm="1">
        <f t="array" ref="F157">_xlfn.TEXTSPLIT(E157, " / ")</f>
        <v>0</v>
      </c>
    </row>
    <row r="158" spans="2:6" ht="17.399999999999999" customHeight="1" x14ac:dyDescent="0.25">
      <c r="B158" s="11"/>
      <c r="C158" s="11"/>
      <c r="D158" s="11"/>
      <c r="E158">
        <f>'Shipment Report'!I162</f>
        <v>0</v>
      </c>
      <c r="F158" t="str" cm="1">
        <f t="array" ref="F158">_xlfn.TEXTSPLIT(E158, " / ")</f>
        <v>0</v>
      </c>
    </row>
    <row r="159" spans="2:6" ht="17.399999999999999" customHeight="1" x14ac:dyDescent="0.25">
      <c r="B159" s="11"/>
      <c r="C159" s="11"/>
      <c r="D159" s="11"/>
      <c r="E159">
        <f>'Shipment Report'!I163</f>
        <v>0</v>
      </c>
      <c r="F159" t="str" cm="1">
        <f t="array" ref="F159">_xlfn.TEXTSPLIT(E159, " / ")</f>
        <v>0</v>
      </c>
    </row>
    <row r="160" spans="2:6" ht="17.399999999999999" customHeight="1" x14ac:dyDescent="0.25">
      <c r="B160" s="11"/>
      <c r="C160" s="11"/>
      <c r="D160" s="11"/>
      <c r="E160">
        <f>'Shipment Report'!I164</f>
        <v>0</v>
      </c>
      <c r="F160" t="str" cm="1">
        <f t="array" ref="F160">_xlfn.TEXTSPLIT(E160, " / ")</f>
        <v>0</v>
      </c>
    </row>
    <row r="161" spans="2:6" ht="17.399999999999999" customHeight="1" x14ac:dyDescent="0.25">
      <c r="B161" s="11"/>
      <c r="C161" s="11"/>
      <c r="D161" s="11"/>
      <c r="E161">
        <f>'Shipment Report'!I165</f>
        <v>0</v>
      </c>
      <c r="F161" t="str" cm="1">
        <f t="array" ref="F161">_xlfn.TEXTSPLIT(E161, " / ")</f>
        <v>0</v>
      </c>
    </row>
    <row r="162" spans="2:6" ht="17.399999999999999" customHeight="1" x14ac:dyDescent="0.25">
      <c r="B162" s="11"/>
      <c r="C162" s="11"/>
      <c r="D162" s="11"/>
      <c r="E162">
        <f>'Shipment Report'!I166</f>
        <v>0</v>
      </c>
      <c r="F162" t="str" cm="1">
        <f t="array" ref="F162">_xlfn.TEXTSPLIT(E162, " / ")</f>
        <v>0</v>
      </c>
    </row>
    <row r="163" spans="2:6" ht="17.399999999999999" customHeight="1" x14ac:dyDescent="0.25">
      <c r="B163" s="11"/>
      <c r="C163" s="11"/>
      <c r="D163" s="11"/>
      <c r="E163">
        <f>'Shipment Report'!I167</f>
        <v>0</v>
      </c>
      <c r="F163" t="str" cm="1">
        <f t="array" ref="F163">_xlfn.TEXTSPLIT(E163, " / ")</f>
        <v>0</v>
      </c>
    </row>
    <row r="164" spans="2:6" ht="17.399999999999999" customHeight="1" x14ac:dyDescent="0.25">
      <c r="B164" s="11"/>
      <c r="C164" s="11"/>
      <c r="D164" s="11"/>
      <c r="E164">
        <f>'Shipment Report'!I168</f>
        <v>0</v>
      </c>
      <c r="F164" t="str" cm="1">
        <f t="array" ref="F164">_xlfn.TEXTSPLIT(E164, " / ")</f>
        <v>0</v>
      </c>
    </row>
    <row r="165" spans="2:6" ht="17.399999999999999" customHeight="1" x14ac:dyDescent="0.25">
      <c r="B165" s="11"/>
      <c r="C165" s="11"/>
      <c r="D165" s="11"/>
      <c r="E165">
        <f>'Shipment Report'!I169</f>
        <v>0</v>
      </c>
      <c r="F165" t="str" cm="1">
        <f t="array" ref="F165">_xlfn.TEXTSPLIT(E165, " / ")</f>
        <v>0</v>
      </c>
    </row>
    <row r="166" spans="2:6" ht="17.399999999999999" customHeight="1" x14ac:dyDescent="0.25">
      <c r="B166" s="11"/>
      <c r="C166" s="11"/>
      <c r="D166" s="11"/>
      <c r="E166">
        <f>'Shipment Report'!I170</f>
        <v>0</v>
      </c>
      <c r="F166" t="str" cm="1">
        <f t="array" ref="F166">_xlfn.TEXTSPLIT(E166, " / ")</f>
        <v>0</v>
      </c>
    </row>
    <row r="167" spans="2:6" ht="17.399999999999999" customHeight="1" x14ac:dyDescent="0.25">
      <c r="B167" s="11"/>
      <c r="C167" s="11"/>
      <c r="D167" s="11"/>
      <c r="E167">
        <f>'Shipment Report'!I171</f>
        <v>0</v>
      </c>
      <c r="F167" t="str" cm="1">
        <f t="array" ref="F167">_xlfn.TEXTSPLIT(E167, " / ")</f>
        <v>0</v>
      </c>
    </row>
    <row r="168" spans="2:6" ht="17.399999999999999" customHeight="1" x14ac:dyDescent="0.25">
      <c r="B168" s="11"/>
      <c r="C168" s="11"/>
      <c r="D168" s="11"/>
      <c r="E168">
        <f>'Shipment Report'!I172</f>
        <v>0</v>
      </c>
      <c r="F168" t="str" cm="1">
        <f t="array" ref="F168">_xlfn.TEXTSPLIT(E168, " / ")</f>
        <v>0</v>
      </c>
    </row>
    <row r="169" spans="2:6" ht="17.399999999999999" customHeight="1" x14ac:dyDescent="0.25">
      <c r="B169" s="11"/>
      <c r="C169" s="11"/>
      <c r="D169" s="11"/>
      <c r="E169">
        <f>'Shipment Report'!I173</f>
        <v>0</v>
      </c>
      <c r="F169" t="str" cm="1">
        <f t="array" ref="F169">_xlfn.TEXTSPLIT(E169, " / ")</f>
        <v>0</v>
      </c>
    </row>
    <row r="170" spans="2:6" ht="17.399999999999999" customHeight="1" x14ac:dyDescent="0.25">
      <c r="B170" s="11"/>
      <c r="C170" s="11"/>
      <c r="D170" s="11"/>
      <c r="E170">
        <f>'Shipment Report'!I174</f>
        <v>0</v>
      </c>
      <c r="F170" t="str" cm="1">
        <f t="array" ref="F170">_xlfn.TEXTSPLIT(E170, " / ")</f>
        <v>0</v>
      </c>
    </row>
    <row r="171" spans="2:6" ht="17.399999999999999" customHeight="1" x14ac:dyDescent="0.25">
      <c r="B171" s="11"/>
      <c r="C171" s="11"/>
      <c r="D171" s="11"/>
      <c r="E171">
        <f>'Shipment Report'!I175</f>
        <v>0</v>
      </c>
      <c r="F171" t="str" cm="1">
        <f t="array" ref="F171">_xlfn.TEXTSPLIT(E171, " / ")</f>
        <v>0</v>
      </c>
    </row>
    <row r="172" spans="2:6" ht="17.399999999999999" customHeight="1" x14ac:dyDescent="0.25">
      <c r="B172" s="11"/>
      <c r="C172" s="11"/>
      <c r="D172" s="11"/>
      <c r="E172">
        <f>'Shipment Report'!I176</f>
        <v>0</v>
      </c>
      <c r="F172" t="str" cm="1">
        <f t="array" ref="F172">_xlfn.TEXTSPLIT(E172, " / ")</f>
        <v>0</v>
      </c>
    </row>
    <row r="173" spans="2:6" ht="17.399999999999999" customHeight="1" x14ac:dyDescent="0.25">
      <c r="B173" s="11"/>
      <c r="C173" s="11"/>
      <c r="D173" s="11"/>
      <c r="E173">
        <f>'Shipment Report'!I177</f>
        <v>0</v>
      </c>
      <c r="F173" t="str" cm="1">
        <f t="array" ref="F173">_xlfn.TEXTSPLIT(E173, " / ")</f>
        <v>0</v>
      </c>
    </row>
    <row r="174" spans="2:6" ht="17.399999999999999" customHeight="1" x14ac:dyDescent="0.25">
      <c r="B174" s="11"/>
      <c r="C174" s="11"/>
      <c r="D174" s="11"/>
      <c r="E174">
        <f>'Shipment Report'!I178</f>
        <v>0</v>
      </c>
      <c r="F174" t="str" cm="1">
        <f t="array" ref="F174">_xlfn.TEXTSPLIT(E174, " / ")</f>
        <v>0</v>
      </c>
    </row>
    <row r="175" spans="2:6" ht="17.399999999999999" customHeight="1" x14ac:dyDescent="0.25">
      <c r="B175" s="11"/>
      <c r="C175" s="11"/>
      <c r="D175" s="11"/>
      <c r="E175">
        <f>'Shipment Report'!I179</f>
        <v>0</v>
      </c>
      <c r="F175" t="str" cm="1">
        <f t="array" ref="F175">_xlfn.TEXTSPLIT(E175, " / ")</f>
        <v>0</v>
      </c>
    </row>
    <row r="176" spans="2:6" ht="17.399999999999999" customHeight="1" x14ac:dyDescent="0.25">
      <c r="B176" s="11"/>
      <c r="C176" s="11"/>
      <c r="D176" s="11"/>
      <c r="E176">
        <f>'Shipment Report'!I180</f>
        <v>0</v>
      </c>
      <c r="F176" t="str" cm="1">
        <f t="array" ref="F176">_xlfn.TEXTSPLIT(E176, " / ")</f>
        <v>0</v>
      </c>
    </row>
    <row r="177" spans="2:6" ht="17.399999999999999" customHeight="1" x14ac:dyDescent="0.25">
      <c r="B177" s="11"/>
      <c r="C177" s="11"/>
      <c r="D177" s="11"/>
      <c r="E177">
        <f>'Shipment Report'!I181</f>
        <v>0</v>
      </c>
      <c r="F177" t="str" cm="1">
        <f t="array" ref="F177">_xlfn.TEXTSPLIT(E177, " / ")</f>
        <v>0</v>
      </c>
    </row>
    <row r="178" spans="2:6" ht="17.399999999999999" customHeight="1" x14ac:dyDescent="0.25">
      <c r="B178" s="11"/>
      <c r="C178" s="11"/>
      <c r="D178" s="11"/>
      <c r="E178">
        <f>'Shipment Report'!I182</f>
        <v>0</v>
      </c>
      <c r="F178" t="str" cm="1">
        <f t="array" ref="F178">_xlfn.TEXTSPLIT(E178, " / ")</f>
        <v>0</v>
      </c>
    </row>
    <row r="179" spans="2:6" ht="17.399999999999999" customHeight="1" x14ac:dyDescent="0.25">
      <c r="B179" s="11"/>
      <c r="C179" s="11"/>
      <c r="D179" s="11"/>
      <c r="E179">
        <f>'Shipment Report'!I183</f>
        <v>0</v>
      </c>
      <c r="F179" t="str" cm="1">
        <f t="array" ref="F179">_xlfn.TEXTSPLIT(E179, " / ")</f>
        <v>0</v>
      </c>
    </row>
    <row r="180" spans="2:6" ht="17.399999999999999" customHeight="1" x14ac:dyDescent="0.25">
      <c r="B180" s="11"/>
      <c r="C180" s="11"/>
      <c r="D180" s="11"/>
      <c r="E180">
        <f>'Shipment Report'!I184</f>
        <v>0</v>
      </c>
      <c r="F180" t="str" cm="1">
        <f t="array" ref="F180">_xlfn.TEXTSPLIT(E180, " / ")</f>
        <v>0</v>
      </c>
    </row>
    <row r="181" spans="2:6" ht="17.399999999999999" customHeight="1" x14ac:dyDescent="0.25">
      <c r="B181" s="11"/>
      <c r="C181" s="11"/>
      <c r="D181" s="11"/>
      <c r="E181">
        <f>'Shipment Report'!I185</f>
        <v>0</v>
      </c>
      <c r="F181" t="str" cm="1">
        <f t="array" ref="F181">_xlfn.TEXTSPLIT(E181, " / ")</f>
        <v>0</v>
      </c>
    </row>
    <row r="182" spans="2:6" ht="17.399999999999999" customHeight="1" x14ac:dyDescent="0.25">
      <c r="B182" s="11"/>
      <c r="C182" s="11"/>
      <c r="D182" s="11"/>
      <c r="E182">
        <f>'Shipment Report'!I186</f>
        <v>0</v>
      </c>
      <c r="F182" t="str" cm="1">
        <f t="array" ref="F182">_xlfn.TEXTSPLIT(E182, " / ")</f>
        <v>0</v>
      </c>
    </row>
    <row r="183" spans="2:6" ht="17.399999999999999" customHeight="1" x14ac:dyDescent="0.25">
      <c r="B183" s="11"/>
      <c r="C183" s="11"/>
      <c r="D183" s="11"/>
      <c r="E183">
        <f>'Shipment Report'!I187</f>
        <v>0</v>
      </c>
      <c r="F183" t="str" cm="1">
        <f t="array" ref="F183">_xlfn.TEXTSPLIT(E183, " / ")</f>
        <v>0</v>
      </c>
    </row>
    <row r="184" spans="2:6" ht="17.399999999999999" customHeight="1" x14ac:dyDescent="0.25">
      <c r="B184" s="11"/>
      <c r="C184" s="11"/>
      <c r="D184" s="11"/>
      <c r="E184">
        <f>'Shipment Report'!I188</f>
        <v>0</v>
      </c>
      <c r="F184" t="str" cm="1">
        <f t="array" ref="F184">_xlfn.TEXTSPLIT(E184, " / ")</f>
        <v>0</v>
      </c>
    </row>
    <row r="185" spans="2:6" ht="17.399999999999999" customHeight="1" x14ac:dyDescent="0.25">
      <c r="B185" s="11"/>
      <c r="C185" s="11"/>
      <c r="D185" s="11"/>
      <c r="E185">
        <f>'Shipment Report'!I189</f>
        <v>0</v>
      </c>
      <c r="F185" t="str" cm="1">
        <f t="array" ref="F185">_xlfn.TEXTSPLIT(E185, " / ")</f>
        <v>0</v>
      </c>
    </row>
    <row r="186" spans="2:6" ht="17.399999999999999" customHeight="1" x14ac:dyDescent="0.25">
      <c r="B186" s="11"/>
      <c r="C186" s="11"/>
      <c r="D186" s="11"/>
      <c r="E186">
        <f>'Shipment Report'!I190</f>
        <v>0</v>
      </c>
      <c r="F186" t="str" cm="1">
        <f t="array" ref="F186">_xlfn.TEXTSPLIT(E186, " / ")</f>
        <v>0</v>
      </c>
    </row>
    <row r="187" spans="2:6" ht="17.399999999999999" customHeight="1" x14ac:dyDescent="0.25">
      <c r="B187" s="11"/>
      <c r="C187" s="11"/>
      <c r="D187" s="11"/>
      <c r="E187">
        <f>'Shipment Report'!I191</f>
        <v>0</v>
      </c>
      <c r="F187" t="str" cm="1">
        <f t="array" ref="F187">_xlfn.TEXTSPLIT(E187, " / ")</f>
        <v>0</v>
      </c>
    </row>
    <row r="188" spans="2:6" ht="17.399999999999999" customHeight="1" x14ac:dyDescent="0.25">
      <c r="B188" s="11"/>
      <c r="C188" s="11"/>
      <c r="D188" s="11"/>
      <c r="E188">
        <f>'Shipment Report'!I192</f>
        <v>0</v>
      </c>
      <c r="F188" t="str" cm="1">
        <f t="array" ref="F188">_xlfn.TEXTSPLIT(E188, " / ")</f>
        <v>0</v>
      </c>
    </row>
    <row r="189" spans="2:6" ht="17.399999999999999" customHeight="1" x14ac:dyDescent="0.25">
      <c r="B189" s="11"/>
      <c r="C189" s="11"/>
      <c r="D189" s="11"/>
      <c r="E189">
        <f>'Shipment Report'!I193</f>
        <v>0</v>
      </c>
      <c r="F189" t="str" cm="1">
        <f t="array" ref="F189">_xlfn.TEXTSPLIT(E189, " / ")</f>
        <v>0</v>
      </c>
    </row>
    <row r="190" spans="2:6" ht="17.399999999999999" customHeight="1" x14ac:dyDescent="0.25">
      <c r="B190" s="11"/>
      <c r="C190" s="11"/>
      <c r="D190" s="11"/>
      <c r="E190">
        <f>'Shipment Report'!I194</f>
        <v>0</v>
      </c>
      <c r="F190" t="str" cm="1">
        <f t="array" ref="F190">_xlfn.TEXTSPLIT(E190, " / ")</f>
        <v>0</v>
      </c>
    </row>
    <row r="191" spans="2:6" ht="17.399999999999999" customHeight="1" x14ac:dyDescent="0.25">
      <c r="B191" s="11"/>
      <c r="C191" s="11"/>
      <c r="D191" s="11"/>
      <c r="E191">
        <f>'Shipment Report'!I195</f>
        <v>0</v>
      </c>
      <c r="F191" t="str" cm="1">
        <f t="array" ref="F191">_xlfn.TEXTSPLIT(E191, " / ")</f>
        <v>0</v>
      </c>
    </row>
    <row r="192" spans="2:6" ht="17.399999999999999" customHeight="1" x14ac:dyDescent="0.25">
      <c r="B192" s="11"/>
      <c r="C192" s="11"/>
      <c r="D192" s="11"/>
      <c r="E192">
        <f>'Shipment Report'!I196</f>
        <v>0</v>
      </c>
      <c r="F192" t="str" cm="1">
        <f t="array" ref="F192">_xlfn.TEXTSPLIT(E192, " / ")</f>
        <v>0</v>
      </c>
    </row>
    <row r="193" spans="2:6" ht="17.399999999999999" customHeight="1" x14ac:dyDescent="0.25">
      <c r="B193" s="11"/>
      <c r="C193" s="11"/>
      <c r="D193" s="11"/>
      <c r="E193">
        <f>'Shipment Report'!I197</f>
        <v>0</v>
      </c>
      <c r="F193" t="str" cm="1">
        <f t="array" ref="F193">_xlfn.TEXTSPLIT(E193, " / ")</f>
        <v>0</v>
      </c>
    </row>
    <row r="194" spans="2:6" ht="17.399999999999999" customHeight="1" x14ac:dyDescent="0.25">
      <c r="B194" s="11"/>
      <c r="C194" s="11"/>
      <c r="D194" s="11"/>
      <c r="E194">
        <f>'Shipment Report'!I198</f>
        <v>0</v>
      </c>
      <c r="F194" t="str" cm="1">
        <f t="array" ref="F194">_xlfn.TEXTSPLIT(E194, " / ")</f>
        <v>0</v>
      </c>
    </row>
    <row r="195" spans="2:6" ht="17.399999999999999" customHeight="1" x14ac:dyDescent="0.25">
      <c r="B195" s="11"/>
      <c r="C195" s="11"/>
      <c r="D195" s="11"/>
      <c r="E195">
        <f>'Shipment Report'!I199</f>
        <v>0</v>
      </c>
      <c r="F195" t="str" cm="1">
        <f t="array" ref="F195">_xlfn.TEXTSPLIT(E195, " / ")</f>
        <v>0</v>
      </c>
    </row>
    <row r="196" spans="2:6" ht="17.399999999999999" customHeight="1" x14ac:dyDescent="0.25">
      <c r="B196" s="11"/>
      <c r="C196" s="11"/>
      <c r="D196" s="11"/>
      <c r="E196">
        <f>'Shipment Report'!I200</f>
        <v>0</v>
      </c>
      <c r="F196" t="str" cm="1">
        <f t="array" ref="F196">_xlfn.TEXTSPLIT(E196, " / ")</f>
        <v>0</v>
      </c>
    </row>
    <row r="197" spans="2:6" ht="17.399999999999999" customHeight="1" x14ac:dyDescent="0.25">
      <c r="B197" s="11"/>
      <c r="C197" s="11"/>
      <c r="D197" s="11"/>
      <c r="E197">
        <f>'Shipment Report'!I201</f>
        <v>0</v>
      </c>
      <c r="F197" t="str" cm="1">
        <f t="array" ref="F197">_xlfn.TEXTSPLIT(E197, " / ")</f>
        <v>0</v>
      </c>
    </row>
    <row r="198" spans="2:6" ht="17.399999999999999" customHeight="1" x14ac:dyDescent="0.25">
      <c r="B198" s="11"/>
      <c r="C198" s="11"/>
      <c r="D198" s="11"/>
      <c r="E198">
        <f>'Shipment Report'!I202</f>
        <v>0</v>
      </c>
      <c r="F198" t="str" cm="1">
        <f t="array" ref="F198">_xlfn.TEXTSPLIT(E198, " / ")</f>
        <v>0</v>
      </c>
    </row>
    <row r="199" spans="2:6" ht="17.399999999999999" customHeight="1" x14ac:dyDescent="0.25">
      <c r="B199" s="11"/>
      <c r="C199" s="11"/>
      <c r="D199" s="11"/>
      <c r="E199">
        <f>'Shipment Report'!I203</f>
        <v>0</v>
      </c>
      <c r="F199" t="str" cm="1">
        <f t="array" ref="F199">_xlfn.TEXTSPLIT(E199, " / ")</f>
        <v>0</v>
      </c>
    </row>
    <row r="200" spans="2:6" ht="17.399999999999999" customHeight="1" x14ac:dyDescent="0.25">
      <c r="B200" s="11"/>
      <c r="C200" s="11"/>
      <c r="D200" s="11"/>
      <c r="E200">
        <f>'Shipment Report'!I204</f>
        <v>0</v>
      </c>
      <c r="F200" t="str" cm="1">
        <f t="array" ref="F200">_xlfn.TEXTSPLIT(E200, " / ")</f>
        <v>0</v>
      </c>
    </row>
    <row r="201" spans="2:6" ht="17.399999999999999" customHeight="1" x14ac:dyDescent="0.25">
      <c r="B201" s="11"/>
      <c r="C201" s="11"/>
      <c r="D201" s="11"/>
      <c r="E201">
        <f>'Shipment Report'!I205</f>
        <v>0</v>
      </c>
      <c r="F201" t="str" cm="1">
        <f t="array" ref="F201">_xlfn.TEXTSPLIT(E201, " / ")</f>
        <v>0</v>
      </c>
    </row>
    <row r="202" spans="2:6" ht="17.399999999999999" customHeight="1" x14ac:dyDescent="0.25">
      <c r="B202" s="11"/>
      <c r="C202" s="11"/>
      <c r="D202" s="11"/>
      <c r="E202">
        <f>'Shipment Report'!I206</f>
        <v>0</v>
      </c>
      <c r="F202" t="str" cm="1">
        <f t="array" ref="F202">_xlfn.TEXTSPLIT(E202, " / ")</f>
        <v>0</v>
      </c>
    </row>
    <row r="203" spans="2:6" ht="17.399999999999999" customHeight="1" x14ac:dyDescent="0.25">
      <c r="B203" s="11"/>
      <c r="C203" s="11"/>
      <c r="D203" s="11"/>
      <c r="E203">
        <f>'Shipment Report'!I207</f>
        <v>0</v>
      </c>
      <c r="F203" t="str" cm="1">
        <f t="array" ref="F203">_xlfn.TEXTSPLIT(E203, " / ")</f>
        <v>0</v>
      </c>
    </row>
    <row r="204" spans="2:6" ht="17.399999999999999" customHeight="1" x14ac:dyDescent="0.25">
      <c r="B204" s="11"/>
      <c r="C204" s="11"/>
      <c r="D204" s="11"/>
      <c r="E204">
        <f>'Shipment Report'!I208</f>
        <v>0</v>
      </c>
      <c r="F204" t="str" cm="1">
        <f t="array" ref="F204">_xlfn.TEXTSPLIT(E204, " / ")</f>
        <v>0</v>
      </c>
    </row>
    <row r="205" spans="2:6" ht="17.399999999999999" customHeight="1" x14ac:dyDescent="0.25">
      <c r="B205" s="11"/>
      <c r="C205" s="11"/>
      <c r="D205" s="11"/>
      <c r="E205">
        <f>'Shipment Report'!I209</f>
        <v>0</v>
      </c>
      <c r="F205" t="str" cm="1">
        <f t="array" ref="F205">_xlfn.TEXTSPLIT(E205, " / ")</f>
        <v>0</v>
      </c>
    </row>
    <row r="206" spans="2:6" ht="17.399999999999999" customHeight="1" x14ac:dyDescent="0.25">
      <c r="B206" s="11"/>
      <c r="C206" s="11"/>
      <c r="D206" s="11"/>
      <c r="E206">
        <f>'Shipment Report'!I210</f>
        <v>0</v>
      </c>
      <c r="F206" t="str" cm="1">
        <f t="array" ref="F206">_xlfn.TEXTSPLIT(E206, " / ")</f>
        <v>0</v>
      </c>
    </row>
    <row r="207" spans="2:6" ht="17.399999999999999" customHeight="1" x14ac:dyDescent="0.25">
      <c r="B207" s="11"/>
      <c r="C207" s="11"/>
      <c r="D207" s="11"/>
      <c r="E207">
        <f>'Shipment Report'!I211</f>
        <v>0</v>
      </c>
      <c r="F207" t="str" cm="1">
        <f t="array" ref="F207">_xlfn.TEXTSPLIT(E207, " / ")</f>
        <v>0</v>
      </c>
    </row>
    <row r="208" spans="2:6" ht="17.399999999999999" customHeight="1" x14ac:dyDescent="0.25">
      <c r="B208" s="11"/>
      <c r="C208" s="11"/>
      <c r="D208" s="11"/>
      <c r="E208">
        <f>'Shipment Report'!I212</f>
        <v>0</v>
      </c>
      <c r="F208" t="str" cm="1">
        <f t="array" ref="F208">_xlfn.TEXTSPLIT(E208, " / ")</f>
        <v>0</v>
      </c>
    </row>
    <row r="209" spans="2:6" ht="17.399999999999999" customHeight="1" x14ac:dyDescent="0.25">
      <c r="B209" s="11"/>
      <c r="C209" s="11"/>
      <c r="D209" s="11"/>
      <c r="E209">
        <f>'Shipment Report'!I213</f>
        <v>0</v>
      </c>
      <c r="F209" t="str" cm="1">
        <f t="array" ref="F209">_xlfn.TEXTSPLIT(E209, " / ")</f>
        <v>0</v>
      </c>
    </row>
    <row r="210" spans="2:6" ht="17.399999999999999" customHeight="1" x14ac:dyDescent="0.25">
      <c r="B210" s="11"/>
      <c r="C210" s="11"/>
      <c r="D210" s="11"/>
      <c r="E210">
        <f>'Shipment Report'!I214</f>
        <v>0</v>
      </c>
      <c r="F210" t="str" cm="1">
        <f t="array" ref="F210">_xlfn.TEXTSPLIT(E210, " / ")</f>
        <v>0</v>
      </c>
    </row>
    <row r="211" spans="2:6" ht="17.399999999999999" customHeight="1" x14ac:dyDescent="0.25">
      <c r="B211" s="11"/>
      <c r="C211" s="11"/>
      <c r="D211" s="11"/>
      <c r="E211">
        <f>'Shipment Report'!I215</f>
        <v>0</v>
      </c>
      <c r="F211" t="str" cm="1">
        <f t="array" ref="F211">_xlfn.TEXTSPLIT(E211, " / ")</f>
        <v>0</v>
      </c>
    </row>
    <row r="212" spans="2:6" ht="17.399999999999999" customHeight="1" x14ac:dyDescent="0.25">
      <c r="B212" s="11"/>
      <c r="C212" s="11"/>
      <c r="D212" s="11"/>
      <c r="E212">
        <f>'Shipment Report'!I216</f>
        <v>0</v>
      </c>
      <c r="F212" t="str" cm="1">
        <f t="array" ref="F212">_xlfn.TEXTSPLIT(E212, " / ")</f>
        <v>0</v>
      </c>
    </row>
    <row r="213" spans="2:6" ht="17.399999999999999" customHeight="1" x14ac:dyDescent="0.25">
      <c r="B213" s="11"/>
      <c r="C213" s="11"/>
      <c r="D213" s="11"/>
      <c r="E213">
        <f>'Shipment Report'!I217</f>
        <v>0</v>
      </c>
      <c r="F213" t="str" cm="1">
        <f t="array" ref="F213">_xlfn.TEXTSPLIT(E213, " / ")</f>
        <v>0</v>
      </c>
    </row>
    <row r="214" spans="2:6" ht="17.399999999999999" customHeight="1" x14ac:dyDescent="0.25">
      <c r="B214" s="11"/>
      <c r="C214" s="11"/>
      <c r="D214" s="11"/>
      <c r="E214">
        <f>'Shipment Report'!I218</f>
        <v>0</v>
      </c>
      <c r="F214" t="str" cm="1">
        <f t="array" ref="F214">_xlfn.TEXTSPLIT(E214, " / ")</f>
        <v>0</v>
      </c>
    </row>
    <row r="215" spans="2:6" ht="17.399999999999999" customHeight="1" x14ac:dyDescent="0.25">
      <c r="B215" s="11"/>
      <c r="C215" s="11"/>
      <c r="D215" s="11"/>
      <c r="E215">
        <f>'Shipment Report'!I219</f>
        <v>0</v>
      </c>
      <c r="F215" t="str" cm="1">
        <f t="array" ref="F215">_xlfn.TEXTSPLIT(E215, " / ")</f>
        <v>0</v>
      </c>
    </row>
    <row r="216" spans="2:6" ht="17.399999999999999" customHeight="1" x14ac:dyDescent="0.25">
      <c r="B216" s="11"/>
      <c r="C216" s="11"/>
      <c r="D216" s="11"/>
      <c r="E216">
        <f>'Shipment Report'!I220</f>
        <v>0</v>
      </c>
      <c r="F216" t="str" cm="1">
        <f t="array" ref="F216">_xlfn.TEXTSPLIT(E216, " / ")</f>
        <v>0</v>
      </c>
    </row>
    <row r="217" spans="2:6" ht="17.399999999999999" customHeight="1" x14ac:dyDescent="0.25">
      <c r="B217" s="11"/>
      <c r="C217" s="11"/>
      <c r="D217" s="11"/>
      <c r="E217">
        <f>'Shipment Report'!I221</f>
        <v>0</v>
      </c>
      <c r="F217" t="str" cm="1">
        <f t="array" ref="F217">_xlfn.TEXTSPLIT(E217, " / ")</f>
        <v>0</v>
      </c>
    </row>
    <row r="218" spans="2:6" ht="17.399999999999999" customHeight="1" x14ac:dyDescent="0.25">
      <c r="B218" s="11"/>
      <c r="C218" s="11"/>
      <c r="D218" s="11"/>
      <c r="E218">
        <f>'Shipment Report'!I222</f>
        <v>0</v>
      </c>
      <c r="F218" t="str" cm="1">
        <f t="array" ref="F218">_xlfn.TEXTSPLIT(E218, " / ")</f>
        <v>0</v>
      </c>
    </row>
    <row r="219" spans="2:6" ht="17.399999999999999" customHeight="1" x14ac:dyDescent="0.25">
      <c r="B219" s="11"/>
      <c r="C219" s="11"/>
      <c r="D219" s="11"/>
      <c r="E219">
        <f>'Shipment Report'!I223</f>
        <v>0</v>
      </c>
      <c r="F219" t="str" cm="1">
        <f t="array" ref="F219">_xlfn.TEXTSPLIT(E219, " / ")</f>
        <v>0</v>
      </c>
    </row>
    <row r="220" spans="2:6" ht="17.399999999999999" customHeight="1" x14ac:dyDescent="0.25">
      <c r="B220" s="11"/>
      <c r="C220" s="11"/>
      <c r="D220" s="11"/>
      <c r="E220">
        <f>'Shipment Report'!I224</f>
        <v>0</v>
      </c>
      <c r="F220" t="str" cm="1">
        <f t="array" ref="F220">_xlfn.TEXTSPLIT(E220, " / ")</f>
        <v>0</v>
      </c>
    </row>
    <row r="221" spans="2:6" ht="17.399999999999999" customHeight="1" x14ac:dyDescent="0.25">
      <c r="B221" s="11"/>
      <c r="C221" s="11"/>
      <c r="D221" s="11"/>
      <c r="E221">
        <f>'Shipment Report'!I225</f>
        <v>0</v>
      </c>
      <c r="F221" t="str" cm="1">
        <f t="array" ref="F221">_xlfn.TEXTSPLIT(E221, " / ")</f>
        <v>0</v>
      </c>
    </row>
    <row r="222" spans="2:6" ht="17.399999999999999" customHeight="1" x14ac:dyDescent="0.25">
      <c r="B222" s="11"/>
      <c r="C222" s="11"/>
      <c r="D222" s="11"/>
      <c r="E222">
        <f>'Shipment Report'!I226</f>
        <v>0</v>
      </c>
      <c r="F222" t="str" cm="1">
        <f t="array" ref="F222">_xlfn.TEXTSPLIT(E222, " / ")</f>
        <v>0</v>
      </c>
    </row>
    <row r="223" spans="2:6" ht="17.399999999999999" customHeight="1" x14ac:dyDescent="0.25">
      <c r="B223" s="11"/>
      <c r="C223" s="11"/>
      <c r="D223" s="11"/>
      <c r="E223">
        <f>'Shipment Report'!I227</f>
        <v>0</v>
      </c>
      <c r="F223" t="str" cm="1">
        <f t="array" ref="F223">_xlfn.TEXTSPLIT(E223, " / ")</f>
        <v>0</v>
      </c>
    </row>
    <row r="224" spans="2:6" ht="17.399999999999999" customHeight="1" x14ac:dyDescent="0.25">
      <c r="B224" s="11"/>
      <c r="C224" s="11"/>
      <c r="D224" s="11"/>
      <c r="E224">
        <f>'Shipment Report'!I228</f>
        <v>0</v>
      </c>
      <c r="F224" t="str" cm="1">
        <f t="array" ref="F224">_xlfn.TEXTSPLIT(E224, " / ")</f>
        <v>0</v>
      </c>
    </row>
    <row r="225" spans="2:6" ht="17.399999999999999" customHeight="1" x14ac:dyDescent="0.25">
      <c r="B225" s="11"/>
      <c r="C225" s="11"/>
      <c r="D225" s="11"/>
      <c r="E225">
        <f>'Shipment Report'!I229</f>
        <v>0</v>
      </c>
      <c r="F225" t="str" cm="1">
        <f t="array" ref="F225">_xlfn.TEXTSPLIT(E225, " / ")</f>
        <v>0</v>
      </c>
    </row>
    <row r="226" spans="2:6" ht="17.399999999999999" customHeight="1" x14ac:dyDescent="0.25">
      <c r="B226" s="11"/>
      <c r="C226" s="11"/>
      <c r="D226" s="11"/>
      <c r="E226">
        <f>'Shipment Report'!I230</f>
        <v>0</v>
      </c>
      <c r="F226" t="str" cm="1">
        <f t="array" ref="F226">_xlfn.TEXTSPLIT(E226, " / ")</f>
        <v>0</v>
      </c>
    </row>
    <row r="227" spans="2:6" ht="17.399999999999999" customHeight="1" x14ac:dyDescent="0.25">
      <c r="B227" s="11"/>
      <c r="C227" s="11"/>
      <c r="D227" s="11"/>
      <c r="E227">
        <f>'Shipment Report'!I231</f>
        <v>0</v>
      </c>
      <c r="F227" t="str" cm="1">
        <f t="array" ref="F227">_xlfn.TEXTSPLIT(E227, " / ")</f>
        <v>0</v>
      </c>
    </row>
    <row r="228" spans="2:6" ht="17.399999999999999" customHeight="1" x14ac:dyDescent="0.25">
      <c r="B228" s="11"/>
      <c r="C228" s="11"/>
      <c r="D228" s="11"/>
      <c r="E228">
        <f>'Shipment Report'!I232</f>
        <v>0</v>
      </c>
      <c r="F228" t="str" cm="1">
        <f t="array" ref="F228">_xlfn.TEXTSPLIT(E228, " / ")</f>
        <v>0</v>
      </c>
    </row>
    <row r="229" spans="2:6" ht="17.399999999999999" customHeight="1" x14ac:dyDescent="0.25">
      <c r="B229" s="11"/>
      <c r="C229" s="11"/>
      <c r="D229" s="11"/>
      <c r="E229">
        <f>'Shipment Report'!I233</f>
        <v>0</v>
      </c>
      <c r="F229" t="str" cm="1">
        <f t="array" ref="F229">_xlfn.TEXTSPLIT(E229, " / ")</f>
        <v>0</v>
      </c>
    </row>
    <row r="230" spans="2:6" ht="17.399999999999999" customHeight="1" x14ac:dyDescent="0.25">
      <c r="B230" s="11"/>
      <c r="C230" s="11"/>
      <c r="D230" s="11"/>
      <c r="E230">
        <f>'Shipment Report'!I234</f>
        <v>0</v>
      </c>
      <c r="F230" t="str" cm="1">
        <f t="array" ref="F230">_xlfn.TEXTSPLIT(E230, " / ")</f>
        <v>0</v>
      </c>
    </row>
    <row r="231" spans="2:6" ht="17.399999999999999" customHeight="1" x14ac:dyDescent="0.25">
      <c r="B231" s="11"/>
      <c r="C231" s="11"/>
      <c r="D231" s="11"/>
      <c r="E231">
        <f>'Shipment Report'!I235</f>
        <v>0</v>
      </c>
      <c r="F231" t="str" cm="1">
        <f t="array" ref="F231">_xlfn.TEXTSPLIT(E231, " / ")</f>
        <v>0</v>
      </c>
    </row>
    <row r="232" spans="2:6" ht="17.399999999999999" customHeight="1" x14ac:dyDescent="0.25">
      <c r="B232" s="11"/>
      <c r="C232" s="11"/>
      <c r="D232" s="11"/>
      <c r="E232">
        <f>'Shipment Report'!I236</f>
        <v>0</v>
      </c>
      <c r="F232" t="str" cm="1">
        <f t="array" ref="F232">_xlfn.TEXTSPLIT(E232, " / ")</f>
        <v>0</v>
      </c>
    </row>
    <row r="233" spans="2:6" ht="17.399999999999999" customHeight="1" x14ac:dyDescent="0.25">
      <c r="B233" s="11"/>
      <c r="C233" s="11"/>
      <c r="D233" s="11"/>
      <c r="E233">
        <f>'Shipment Report'!I237</f>
        <v>0</v>
      </c>
      <c r="F233" t="str" cm="1">
        <f t="array" ref="F233">_xlfn.TEXTSPLIT(E233, " / ")</f>
        <v>0</v>
      </c>
    </row>
    <row r="234" spans="2:6" ht="17.399999999999999" customHeight="1" x14ac:dyDescent="0.25">
      <c r="B234" s="11"/>
      <c r="C234" s="11"/>
      <c r="D234" s="11"/>
      <c r="E234">
        <f>'Shipment Report'!I238</f>
        <v>0</v>
      </c>
      <c r="F234" t="str" cm="1">
        <f t="array" ref="F234">_xlfn.TEXTSPLIT(E234, " / ")</f>
        <v>0</v>
      </c>
    </row>
    <row r="235" spans="2:6" ht="17.399999999999999" customHeight="1" x14ac:dyDescent="0.25">
      <c r="B235" s="11"/>
      <c r="C235" s="11"/>
      <c r="D235" s="11"/>
      <c r="E235">
        <f>'Shipment Report'!I239</f>
        <v>0</v>
      </c>
      <c r="F235" t="str" cm="1">
        <f t="array" ref="F235">_xlfn.TEXTSPLIT(E235, " / ")</f>
        <v>0</v>
      </c>
    </row>
    <row r="236" spans="2:6" ht="17.399999999999999" customHeight="1" x14ac:dyDescent="0.25">
      <c r="B236" s="11"/>
      <c r="C236" s="11"/>
      <c r="D236" s="11"/>
      <c r="E236">
        <f>'Shipment Report'!I240</f>
        <v>0</v>
      </c>
      <c r="F236" t="str" cm="1">
        <f t="array" ref="F236">_xlfn.TEXTSPLIT(E236, " / ")</f>
        <v>0</v>
      </c>
    </row>
    <row r="237" spans="2:6" ht="17.399999999999999" customHeight="1" x14ac:dyDescent="0.25">
      <c r="B237" s="11"/>
      <c r="C237" s="11"/>
      <c r="D237" s="11"/>
      <c r="E237">
        <f>'Shipment Report'!I241</f>
        <v>0</v>
      </c>
      <c r="F237" t="str" cm="1">
        <f t="array" ref="F237">_xlfn.TEXTSPLIT(E237, " / ")</f>
        <v>0</v>
      </c>
    </row>
    <row r="238" spans="2:6" ht="17.399999999999999" customHeight="1" x14ac:dyDescent="0.25">
      <c r="B238" s="11"/>
      <c r="C238" s="11"/>
      <c r="D238" s="11"/>
      <c r="E238">
        <f>'Shipment Report'!I242</f>
        <v>0</v>
      </c>
      <c r="F238" t="str" cm="1">
        <f t="array" ref="F238">_xlfn.TEXTSPLIT(E238, " / ")</f>
        <v>0</v>
      </c>
    </row>
    <row r="239" spans="2:6" ht="17.399999999999999" customHeight="1" x14ac:dyDescent="0.25">
      <c r="B239" s="11"/>
      <c r="C239" s="11"/>
      <c r="D239" s="11"/>
      <c r="E239">
        <f>'Shipment Report'!I243</f>
        <v>0</v>
      </c>
      <c r="F239" t="str" cm="1">
        <f t="array" ref="F239">_xlfn.TEXTSPLIT(E239, " / ")</f>
        <v>0</v>
      </c>
    </row>
    <row r="240" spans="2:6" ht="17.399999999999999" customHeight="1" x14ac:dyDescent="0.25">
      <c r="B240" s="11"/>
      <c r="C240" s="11"/>
      <c r="D240" s="11"/>
      <c r="E240">
        <f>'Shipment Report'!I244</f>
        <v>0</v>
      </c>
      <c r="F240" t="str" cm="1">
        <f t="array" ref="F240">_xlfn.TEXTSPLIT(E240, " / ")</f>
        <v>0</v>
      </c>
    </row>
    <row r="241" spans="2:6" ht="17.399999999999999" customHeight="1" x14ac:dyDescent="0.25">
      <c r="B241" s="11"/>
      <c r="C241" s="11"/>
      <c r="D241" s="11"/>
      <c r="E241">
        <f>'Shipment Report'!I245</f>
        <v>0</v>
      </c>
      <c r="F241" t="str" cm="1">
        <f t="array" ref="F241">_xlfn.TEXTSPLIT(E241, " / ")</f>
        <v>0</v>
      </c>
    </row>
    <row r="242" spans="2:6" ht="17.399999999999999" customHeight="1" x14ac:dyDescent="0.25">
      <c r="B242" s="11"/>
      <c r="C242" s="11"/>
      <c r="D242" s="11"/>
      <c r="E242">
        <f>'Shipment Report'!I246</f>
        <v>0</v>
      </c>
      <c r="F242" t="str" cm="1">
        <f t="array" ref="F242">_xlfn.TEXTSPLIT(E242, " / ")</f>
        <v>0</v>
      </c>
    </row>
    <row r="243" spans="2:6" ht="17.399999999999999" customHeight="1" x14ac:dyDescent="0.25">
      <c r="B243" s="11"/>
      <c r="C243" s="11"/>
      <c r="D243" s="11"/>
      <c r="E243">
        <f>'Shipment Report'!I247</f>
        <v>0</v>
      </c>
      <c r="F243" t="str" cm="1">
        <f t="array" ref="F243">_xlfn.TEXTSPLIT(E243, " / ")</f>
        <v>0</v>
      </c>
    </row>
    <row r="244" spans="2:6" ht="17.399999999999999" customHeight="1" x14ac:dyDescent="0.25">
      <c r="B244" s="11"/>
      <c r="C244" s="11"/>
      <c r="D244" s="11"/>
      <c r="E244">
        <f>'Shipment Report'!I248</f>
        <v>0</v>
      </c>
      <c r="F244" t="str" cm="1">
        <f t="array" ref="F244">_xlfn.TEXTSPLIT(E244, " / ")</f>
        <v>0</v>
      </c>
    </row>
    <row r="245" spans="2:6" ht="17.399999999999999" customHeight="1" x14ac:dyDescent="0.25">
      <c r="B245" s="11"/>
      <c r="C245" s="11"/>
      <c r="D245" s="11"/>
      <c r="E245">
        <f>'Shipment Report'!I249</f>
        <v>0</v>
      </c>
      <c r="F245" t="str" cm="1">
        <f t="array" ref="F245">_xlfn.TEXTSPLIT(E245, " / ")</f>
        <v>0</v>
      </c>
    </row>
    <row r="246" spans="2:6" ht="17.399999999999999" customHeight="1" x14ac:dyDescent="0.25">
      <c r="B246" s="11"/>
      <c r="C246" s="11"/>
      <c r="D246" s="11"/>
      <c r="E246">
        <f>'Shipment Report'!I250</f>
        <v>0</v>
      </c>
      <c r="F246" t="str" cm="1">
        <f t="array" ref="F246">_xlfn.TEXTSPLIT(E246, " / ")</f>
        <v>0</v>
      </c>
    </row>
    <row r="247" spans="2:6" ht="17.399999999999999" customHeight="1" x14ac:dyDescent="0.25">
      <c r="B247" s="11"/>
      <c r="C247" s="11"/>
      <c r="D247" s="11"/>
      <c r="E247">
        <f>'Shipment Report'!I251</f>
        <v>0</v>
      </c>
      <c r="F247" t="str" cm="1">
        <f t="array" ref="F247">_xlfn.TEXTSPLIT(E247, " / ")</f>
        <v>0</v>
      </c>
    </row>
    <row r="248" spans="2:6" ht="17.399999999999999" customHeight="1" x14ac:dyDescent="0.25">
      <c r="B248" s="11"/>
      <c r="C248" s="11"/>
      <c r="D248" s="11"/>
      <c r="E248">
        <f>'Shipment Report'!I252</f>
        <v>0</v>
      </c>
      <c r="F248" t="str" cm="1">
        <f t="array" ref="F248">_xlfn.TEXTSPLIT(E248, " / ")</f>
        <v>0</v>
      </c>
    </row>
    <row r="249" spans="2:6" ht="17.399999999999999" customHeight="1" x14ac:dyDescent="0.25">
      <c r="B249" s="11"/>
      <c r="C249" s="11"/>
      <c r="D249" s="11"/>
      <c r="E249">
        <f>'Shipment Report'!I253</f>
        <v>0</v>
      </c>
      <c r="F249" t="str" cm="1">
        <f t="array" ref="F249">_xlfn.TEXTSPLIT(E249, " / ")</f>
        <v>0</v>
      </c>
    </row>
    <row r="250" spans="2:6" ht="17.399999999999999" customHeight="1" x14ac:dyDescent="0.25">
      <c r="B250" s="11"/>
      <c r="C250" s="11"/>
      <c r="D250" s="11"/>
      <c r="E250">
        <f>'Shipment Report'!I254</f>
        <v>0</v>
      </c>
      <c r="F250" t="str" cm="1">
        <f t="array" ref="F250">_xlfn.TEXTSPLIT(E250, " / ")</f>
        <v>0</v>
      </c>
    </row>
    <row r="251" spans="2:6" ht="17.399999999999999" customHeight="1" x14ac:dyDescent="0.25">
      <c r="B251" s="11"/>
      <c r="C251" s="11"/>
      <c r="D251" s="11"/>
      <c r="E251">
        <f>'Shipment Report'!I255</f>
        <v>0</v>
      </c>
      <c r="F251" t="str" cm="1">
        <f t="array" ref="F251">_xlfn.TEXTSPLIT(E251, " / ")</f>
        <v>0</v>
      </c>
    </row>
    <row r="252" spans="2:6" ht="17.399999999999999" customHeight="1" x14ac:dyDescent="0.25">
      <c r="B252" s="11"/>
      <c r="C252" s="11"/>
      <c r="D252" s="11"/>
      <c r="E252">
        <f>'Shipment Report'!I256</f>
        <v>0</v>
      </c>
      <c r="F252" t="str" cm="1">
        <f t="array" ref="F252">_xlfn.TEXTSPLIT(E252, " / ")</f>
        <v>0</v>
      </c>
    </row>
    <row r="253" spans="2:6" ht="17.399999999999999" customHeight="1" x14ac:dyDescent="0.25">
      <c r="B253" s="11"/>
      <c r="C253" s="11"/>
      <c r="D253" s="11"/>
      <c r="E253">
        <f>'Shipment Report'!I257</f>
        <v>0</v>
      </c>
      <c r="F253" t="str" cm="1">
        <f t="array" ref="F253">_xlfn.TEXTSPLIT(E253, " / ")</f>
        <v>0</v>
      </c>
    </row>
    <row r="254" spans="2:6" ht="17.399999999999999" customHeight="1" x14ac:dyDescent="0.25">
      <c r="B254" s="11"/>
      <c r="C254" s="11"/>
      <c r="D254" s="11"/>
      <c r="E254">
        <f>'Shipment Report'!I258</f>
        <v>0</v>
      </c>
      <c r="F254" t="str" cm="1">
        <f t="array" ref="F254">_xlfn.TEXTSPLIT(E254, " / ")</f>
        <v>0</v>
      </c>
    </row>
    <row r="255" spans="2:6" ht="17.399999999999999" customHeight="1" x14ac:dyDescent="0.25">
      <c r="B255" s="11"/>
      <c r="C255" s="11"/>
      <c r="D255" s="11"/>
      <c r="E255">
        <f>'Shipment Report'!I259</f>
        <v>0</v>
      </c>
      <c r="F255" t="str" cm="1">
        <f t="array" ref="F255">_xlfn.TEXTSPLIT(E255, " / ")</f>
        <v>0</v>
      </c>
    </row>
    <row r="256" spans="2:6" ht="17.399999999999999" customHeight="1" x14ac:dyDescent="0.25">
      <c r="B256" s="11"/>
      <c r="C256" s="11"/>
      <c r="D256" s="11"/>
      <c r="E256">
        <f>'Shipment Report'!I260</f>
        <v>0</v>
      </c>
      <c r="F256" t="str" cm="1">
        <f t="array" ref="F256">_xlfn.TEXTSPLIT(E256, " / ")</f>
        <v>0</v>
      </c>
    </row>
    <row r="257" spans="2:6" ht="17.399999999999999" customHeight="1" x14ac:dyDescent="0.25">
      <c r="B257" s="11"/>
      <c r="C257" s="11"/>
      <c r="D257" s="11"/>
      <c r="E257">
        <f>'Shipment Report'!I261</f>
        <v>0</v>
      </c>
      <c r="F257" t="str" cm="1">
        <f t="array" ref="F257">_xlfn.TEXTSPLIT(E257, " / ")</f>
        <v>0</v>
      </c>
    </row>
    <row r="258" spans="2:6" ht="17.399999999999999" customHeight="1" x14ac:dyDescent="0.25">
      <c r="B258" s="11"/>
      <c r="C258" s="11"/>
      <c r="D258" s="11"/>
      <c r="E258">
        <f>'Shipment Report'!I262</f>
        <v>0</v>
      </c>
      <c r="F258" t="str" cm="1">
        <f t="array" ref="F258">_xlfn.TEXTSPLIT(E258, " / ")</f>
        <v>0</v>
      </c>
    </row>
    <row r="259" spans="2:6" ht="17.399999999999999" customHeight="1" x14ac:dyDescent="0.25">
      <c r="B259" s="11"/>
      <c r="C259" s="11"/>
      <c r="D259" s="11"/>
      <c r="E259">
        <f>'Shipment Report'!I263</f>
        <v>0</v>
      </c>
      <c r="F259" t="str" cm="1">
        <f t="array" ref="F259">_xlfn.TEXTSPLIT(E259, " / ")</f>
        <v>0</v>
      </c>
    </row>
    <row r="260" spans="2:6" ht="17.399999999999999" customHeight="1" x14ac:dyDescent="0.25">
      <c r="B260" s="11"/>
      <c r="C260" s="11"/>
      <c r="D260" s="11"/>
      <c r="E260">
        <f>'Shipment Report'!I264</f>
        <v>0</v>
      </c>
      <c r="F260" t="str" cm="1">
        <f t="array" ref="F260">_xlfn.TEXTSPLIT(E260, " / ")</f>
        <v>0</v>
      </c>
    </row>
    <row r="261" spans="2:6" ht="17.399999999999999" customHeight="1" x14ac:dyDescent="0.25">
      <c r="B261" s="11"/>
      <c r="C261" s="11"/>
      <c r="D261" s="11"/>
      <c r="E261">
        <f>'Shipment Report'!I265</f>
        <v>0</v>
      </c>
      <c r="F261" t="str" cm="1">
        <f t="array" ref="F261">_xlfn.TEXTSPLIT(E261, " / ")</f>
        <v>0</v>
      </c>
    </row>
    <row r="262" spans="2:6" ht="17.399999999999999" customHeight="1" x14ac:dyDescent="0.25">
      <c r="B262" s="11"/>
      <c r="C262" s="11"/>
      <c r="D262" s="11"/>
      <c r="E262">
        <f>'Shipment Report'!I266</f>
        <v>0</v>
      </c>
      <c r="F262" t="str" cm="1">
        <f t="array" ref="F262">_xlfn.TEXTSPLIT(E262, " / ")</f>
        <v>0</v>
      </c>
    </row>
    <row r="263" spans="2:6" ht="17.399999999999999" customHeight="1" x14ac:dyDescent="0.25">
      <c r="B263" s="11"/>
      <c r="C263" s="11"/>
      <c r="D263" s="11"/>
      <c r="E263">
        <f>'Shipment Report'!I267</f>
        <v>0</v>
      </c>
      <c r="F263" t="str" cm="1">
        <f t="array" ref="F263">_xlfn.TEXTSPLIT(E263, " / ")</f>
        <v>0</v>
      </c>
    </row>
    <row r="264" spans="2:6" ht="17.399999999999999" customHeight="1" x14ac:dyDescent="0.25">
      <c r="B264" s="11"/>
      <c r="C264" s="11"/>
      <c r="D264" s="11"/>
      <c r="E264">
        <f>'Shipment Report'!I268</f>
        <v>0</v>
      </c>
      <c r="F264" t="str" cm="1">
        <f t="array" ref="F264">_xlfn.TEXTSPLIT(E264, " / ")</f>
        <v>0</v>
      </c>
    </row>
    <row r="265" spans="2:6" ht="17.399999999999999" customHeight="1" x14ac:dyDescent="0.25">
      <c r="B265" s="11"/>
      <c r="C265" s="11"/>
      <c r="D265" s="11"/>
      <c r="E265">
        <f>'Shipment Report'!I269</f>
        <v>0</v>
      </c>
      <c r="F265" t="str" cm="1">
        <f t="array" ref="F265">_xlfn.TEXTSPLIT(E265, " / ")</f>
        <v>0</v>
      </c>
    </row>
    <row r="266" spans="2:6" ht="17.399999999999999" customHeight="1" x14ac:dyDescent="0.25">
      <c r="B266" s="11"/>
      <c r="C266" s="11"/>
      <c r="D266" s="11"/>
      <c r="E266">
        <f>'Shipment Report'!I270</f>
        <v>0</v>
      </c>
      <c r="F266" t="str" cm="1">
        <f t="array" ref="F266">_xlfn.TEXTSPLIT(E266, " / ")</f>
        <v>0</v>
      </c>
    </row>
    <row r="267" spans="2:6" ht="17.399999999999999" customHeight="1" x14ac:dyDescent="0.25">
      <c r="B267" s="11"/>
      <c r="C267" s="11"/>
      <c r="D267" s="11"/>
      <c r="E267">
        <f>'Shipment Report'!I271</f>
        <v>0</v>
      </c>
      <c r="F267" t="str" cm="1">
        <f t="array" ref="F267">_xlfn.TEXTSPLIT(E267, " / ")</f>
        <v>0</v>
      </c>
    </row>
    <row r="268" spans="2:6" ht="17.399999999999999" customHeight="1" x14ac:dyDescent="0.25">
      <c r="B268" s="11"/>
      <c r="C268" s="11"/>
      <c r="D268" s="11"/>
      <c r="E268">
        <f>'Shipment Report'!I272</f>
        <v>0</v>
      </c>
      <c r="F268" t="str" cm="1">
        <f t="array" ref="F268">_xlfn.TEXTSPLIT(E268, " / ")</f>
        <v>0</v>
      </c>
    </row>
    <row r="269" spans="2:6" ht="17.399999999999999" customHeight="1" x14ac:dyDescent="0.25">
      <c r="B269" s="11"/>
      <c r="C269" s="11"/>
      <c r="D269" s="11"/>
      <c r="E269">
        <f>'Shipment Report'!I273</f>
        <v>0</v>
      </c>
      <c r="F269" t="str" cm="1">
        <f t="array" ref="F269">_xlfn.TEXTSPLIT(E269, " / ")</f>
        <v>0</v>
      </c>
    </row>
    <row r="270" spans="2:6" ht="17.399999999999999" customHeight="1" x14ac:dyDescent="0.25">
      <c r="B270" s="11"/>
      <c r="C270" s="11"/>
      <c r="D270" s="11"/>
      <c r="E270">
        <f>'Shipment Report'!I274</f>
        <v>0</v>
      </c>
      <c r="F270" t="str" cm="1">
        <f t="array" ref="F270">_xlfn.TEXTSPLIT(E270, " / ")</f>
        <v>0</v>
      </c>
    </row>
    <row r="271" spans="2:6" ht="17.399999999999999" customHeight="1" x14ac:dyDescent="0.25">
      <c r="B271" s="11"/>
      <c r="C271" s="11"/>
      <c r="D271" s="11"/>
      <c r="E271">
        <f>'Shipment Report'!I275</f>
        <v>0</v>
      </c>
      <c r="F271" t="str" cm="1">
        <f t="array" ref="F271">_xlfn.TEXTSPLIT(E271, " / ")</f>
        <v>0</v>
      </c>
    </row>
    <row r="272" spans="2:6" ht="17.399999999999999" customHeight="1" x14ac:dyDescent="0.25">
      <c r="B272" s="11"/>
      <c r="C272" s="11"/>
      <c r="D272" s="11"/>
      <c r="E272">
        <f>'Shipment Report'!I276</f>
        <v>0</v>
      </c>
      <c r="F272" t="str" cm="1">
        <f t="array" ref="F272">_xlfn.TEXTSPLIT(E272, " / ")</f>
        <v>0</v>
      </c>
    </row>
    <row r="273" spans="2:6" ht="17.399999999999999" customHeight="1" x14ac:dyDescent="0.25">
      <c r="B273" s="11"/>
      <c r="C273" s="11"/>
      <c r="D273" s="11"/>
      <c r="E273">
        <f>'Shipment Report'!I277</f>
        <v>0</v>
      </c>
      <c r="F273" t="str" cm="1">
        <f t="array" ref="F273">_xlfn.TEXTSPLIT(E273, " / ")</f>
        <v>0</v>
      </c>
    </row>
    <row r="274" spans="2:6" ht="17.399999999999999" customHeight="1" x14ac:dyDescent="0.25">
      <c r="B274" s="11"/>
      <c r="C274" s="11"/>
      <c r="D274" s="11"/>
      <c r="E274">
        <f>'Shipment Report'!I278</f>
        <v>0</v>
      </c>
      <c r="F274" t="str" cm="1">
        <f t="array" ref="F274">_xlfn.TEXTSPLIT(E274, " / ")</f>
        <v>0</v>
      </c>
    </row>
    <row r="275" spans="2:6" ht="17.399999999999999" customHeight="1" x14ac:dyDescent="0.25">
      <c r="B275" s="11"/>
      <c r="C275" s="11"/>
      <c r="D275" s="11"/>
      <c r="E275">
        <f>'Shipment Report'!I279</f>
        <v>0</v>
      </c>
      <c r="F275" t="str" cm="1">
        <f t="array" ref="F275">_xlfn.TEXTSPLIT(E275, " / ")</f>
        <v>0</v>
      </c>
    </row>
    <row r="276" spans="2:6" ht="17.399999999999999" customHeight="1" x14ac:dyDescent="0.25">
      <c r="B276" s="11"/>
      <c r="C276" s="11"/>
      <c r="D276" s="11"/>
      <c r="E276">
        <f>'Shipment Report'!I280</f>
        <v>0</v>
      </c>
      <c r="F276" t="str" cm="1">
        <f t="array" ref="F276">_xlfn.TEXTSPLIT(E276, " / ")</f>
        <v>0</v>
      </c>
    </row>
    <row r="277" spans="2:6" ht="17.399999999999999" customHeight="1" x14ac:dyDescent="0.25">
      <c r="B277" s="11"/>
      <c r="C277" s="11"/>
      <c r="D277" s="11"/>
      <c r="E277">
        <f>'Shipment Report'!I281</f>
        <v>0</v>
      </c>
      <c r="F277" t="str" cm="1">
        <f t="array" ref="F277">_xlfn.TEXTSPLIT(E277, " / ")</f>
        <v>0</v>
      </c>
    </row>
    <row r="278" spans="2:6" ht="17.399999999999999" customHeight="1" x14ac:dyDescent="0.25">
      <c r="B278" s="11"/>
      <c r="C278" s="11"/>
      <c r="D278" s="11"/>
      <c r="E278">
        <f>'Shipment Report'!I282</f>
        <v>0</v>
      </c>
      <c r="F278" t="str" cm="1">
        <f t="array" ref="F278">_xlfn.TEXTSPLIT(E278, " / ")</f>
        <v>0</v>
      </c>
    </row>
    <row r="279" spans="2:6" ht="17.399999999999999" customHeight="1" x14ac:dyDescent="0.25">
      <c r="B279" s="11"/>
      <c r="C279" s="11"/>
      <c r="D279" s="11"/>
      <c r="E279">
        <f>'Shipment Report'!I283</f>
        <v>0</v>
      </c>
      <c r="F279" t="str" cm="1">
        <f t="array" ref="F279">_xlfn.TEXTSPLIT(E279, " / ")</f>
        <v>0</v>
      </c>
    </row>
    <row r="280" spans="2:6" ht="17.399999999999999" customHeight="1" x14ac:dyDescent="0.25">
      <c r="B280" s="11"/>
      <c r="C280" s="11"/>
      <c r="D280" s="11"/>
      <c r="E280">
        <f>'Shipment Report'!I284</f>
        <v>0</v>
      </c>
      <c r="F280" t="str" cm="1">
        <f t="array" ref="F280">_xlfn.TEXTSPLIT(E280, " / ")</f>
        <v>0</v>
      </c>
    </row>
    <row r="281" spans="2:6" ht="17.399999999999999" customHeight="1" x14ac:dyDescent="0.25">
      <c r="B281" s="11"/>
      <c r="C281" s="11"/>
      <c r="D281" s="11"/>
      <c r="E281">
        <f>'Shipment Report'!I285</f>
        <v>0</v>
      </c>
      <c r="F281" t="str" cm="1">
        <f t="array" ref="F281">_xlfn.TEXTSPLIT(E281, " / ")</f>
        <v>0</v>
      </c>
    </row>
    <row r="282" spans="2:6" ht="17.399999999999999" customHeight="1" x14ac:dyDescent="0.25">
      <c r="B282" s="11"/>
      <c r="C282" s="11"/>
      <c r="D282" s="11"/>
      <c r="E282">
        <f>'Shipment Report'!I286</f>
        <v>0</v>
      </c>
      <c r="F282" t="str" cm="1">
        <f t="array" ref="F282">_xlfn.TEXTSPLIT(E282, " / ")</f>
        <v>0</v>
      </c>
    </row>
    <row r="283" spans="2:6" ht="17.399999999999999" customHeight="1" x14ac:dyDescent="0.25">
      <c r="B283" s="11"/>
      <c r="C283" s="11"/>
      <c r="D283" s="11"/>
      <c r="E283">
        <f>'Shipment Report'!I287</f>
        <v>0</v>
      </c>
      <c r="F283" t="str" cm="1">
        <f t="array" ref="F283">_xlfn.TEXTSPLIT(E283, " / ")</f>
        <v>0</v>
      </c>
    </row>
    <row r="284" spans="2:6" ht="17.399999999999999" customHeight="1" x14ac:dyDescent="0.25">
      <c r="B284" s="11"/>
      <c r="C284" s="11"/>
      <c r="D284" s="11"/>
      <c r="E284">
        <f>'Shipment Report'!I288</f>
        <v>0</v>
      </c>
      <c r="F284" t="str" cm="1">
        <f t="array" ref="F284">_xlfn.TEXTSPLIT(E284, " / ")</f>
        <v>0</v>
      </c>
    </row>
    <row r="285" spans="2:6" ht="17.399999999999999" customHeight="1" x14ac:dyDescent="0.25">
      <c r="B285" s="11"/>
      <c r="C285" s="11"/>
      <c r="D285" s="11"/>
      <c r="E285">
        <f>'Shipment Report'!I289</f>
        <v>0</v>
      </c>
      <c r="F285" t="str" cm="1">
        <f t="array" ref="F285">_xlfn.TEXTSPLIT(E285, " / ")</f>
        <v>0</v>
      </c>
    </row>
    <row r="286" spans="2:6" ht="17.399999999999999" customHeight="1" x14ac:dyDescent="0.25">
      <c r="B286" s="11"/>
      <c r="C286" s="11"/>
      <c r="D286" s="11"/>
      <c r="E286">
        <f>'Shipment Report'!I290</f>
        <v>0</v>
      </c>
      <c r="F286" t="str" cm="1">
        <f t="array" ref="F286">_xlfn.TEXTSPLIT(E286, " / ")</f>
        <v>0</v>
      </c>
    </row>
    <row r="287" spans="2:6" ht="17.399999999999999" customHeight="1" x14ac:dyDescent="0.25">
      <c r="B287" s="11"/>
      <c r="C287" s="11"/>
      <c r="D287" s="11"/>
      <c r="E287">
        <f>'Shipment Report'!I291</f>
        <v>0</v>
      </c>
      <c r="F287" t="str" cm="1">
        <f t="array" ref="F287">_xlfn.TEXTSPLIT(E287, " / ")</f>
        <v>0</v>
      </c>
    </row>
    <row r="288" spans="2:6" ht="17.399999999999999" customHeight="1" x14ac:dyDescent="0.25">
      <c r="B288" s="11"/>
      <c r="C288" s="11"/>
      <c r="D288" s="11"/>
      <c r="E288">
        <f>'Shipment Report'!I292</f>
        <v>0</v>
      </c>
      <c r="F288" t="str" cm="1">
        <f t="array" ref="F288">_xlfn.TEXTSPLIT(E288, " / ")</f>
        <v>0</v>
      </c>
    </row>
    <row r="289" spans="2:6" ht="17.399999999999999" customHeight="1" x14ac:dyDescent="0.25">
      <c r="B289" s="11"/>
      <c r="C289" s="11"/>
      <c r="D289" s="11"/>
      <c r="E289">
        <f>'Shipment Report'!I293</f>
        <v>0</v>
      </c>
      <c r="F289" t="str" cm="1">
        <f t="array" ref="F289">_xlfn.TEXTSPLIT(E289, " / ")</f>
        <v>0</v>
      </c>
    </row>
    <row r="290" spans="2:6" ht="17.399999999999999" customHeight="1" x14ac:dyDescent="0.25">
      <c r="B290" s="11"/>
      <c r="C290" s="11"/>
      <c r="D290" s="11"/>
      <c r="E290">
        <f>'Shipment Report'!I294</f>
        <v>0</v>
      </c>
      <c r="F290" t="str" cm="1">
        <f t="array" ref="F290">_xlfn.TEXTSPLIT(E290, " / ")</f>
        <v>0</v>
      </c>
    </row>
    <row r="291" spans="2:6" ht="17.399999999999999" customHeight="1" x14ac:dyDescent="0.25">
      <c r="B291" s="11"/>
      <c r="C291" s="11"/>
      <c r="D291" s="11"/>
      <c r="E291">
        <f>'Shipment Report'!I295</f>
        <v>0</v>
      </c>
      <c r="F291" t="str" cm="1">
        <f t="array" ref="F291">_xlfn.TEXTSPLIT(E291, " / ")</f>
        <v>0</v>
      </c>
    </row>
    <row r="292" spans="2:6" ht="17.399999999999999" customHeight="1" x14ac:dyDescent="0.25">
      <c r="B292" s="11"/>
      <c r="C292" s="11"/>
      <c r="D292" s="11"/>
      <c r="E292">
        <f>'Shipment Report'!I296</f>
        <v>0</v>
      </c>
      <c r="F292" t="str" cm="1">
        <f t="array" ref="F292">_xlfn.TEXTSPLIT(E292, " / ")</f>
        <v>0</v>
      </c>
    </row>
    <row r="293" spans="2:6" ht="17.399999999999999" customHeight="1" x14ac:dyDescent="0.25">
      <c r="B293" s="11"/>
      <c r="C293" s="11"/>
      <c r="D293" s="11"/>
      <c r="E293">
        <f>'Shipment Report'!I297</f>
        <v>0</v>
      </c>
      <c r="F293" t="str" cm="1">
        <f t="array" ref="F293">_xlfn.TEXTSPLIT(E293, " / ")</f>
        <v>0</v>
      </c>
    </row>
    <row r="294" spans="2:6" ht="17.399999999999999" customHeight="1" x14ac:dyDescent="0.25">
      <c r="B294" s="11"/>
      <c r="C294" s="11"/>
      <c r="D294" s="11"/>
      <c r="E294">
        <f>'Shipment Report'!I298</f>
        <v>0</v>
      </c>
      <c r="F294" t="str" cm="1">
        <f t="array" ref="F294">_xlfn.TEXTSPLIT(E294, " / ")</f>
        <v>0</v>
      </c>
    </row>
    <row r="295" spans="2:6" ht="17.399999999999999" customHeight="1" x14ac:dyDescent="0.25">
      <c r="B295" s="11"/>
      <c r="C295" s="11"/>
      <c r="D295" s="11"/>
      <c r="E295">
        <f>'Shipment Report'!I299</f>
        <v>0</v>
      </c>
      <c r="F295" t="str" cm="1">
        <f t="array" ref="F295">_xlfn.TEXTSPLIT(E295, " / ")</f>
        <v>0</v>
      </c>
    </row>
    <row r="296" spans="2:6" ht="17.399999999999999" customHeight="1" x14ac:dyDescent="0.25">
      <c r="B296" s="11"/>
      <c r="C296" s="11"/>
      <c r="D296" s="11"/>
      <c r="E296">
        <f>'Shipment Report'!I300</f>
        <v>0</v>
      </c>
      <c r="F296" t="str" cm="1">
        <f t="array" ref="F296">_xlfn.TEXTSPLIT(E296, " / ")</f>
        <v>0</v>
      </c>
    </row>
    <row r="297" spans="2:6" ht="17.399999999999999" customHeight="1" x14ac:dyDescent="0.25">
      <c r="B297" s="11"/>
      <c r="C297" s="11"/>
      <c r="D297" s="11"/>
      <c r="E297">
        <f>'Shipment Report'!I301</f>
        <v>0</v>
      </c>
      <c r="F297" t="str" cm="1">
        <f t="array" ref="F297">_xlfn.TEXTSPLIT(E297, " / ")</f>
        <v>0</v>
      </c>
    </row>
    <row r="298" spans="2:6" ht="17.399999999999999" customHeight="1" x14ac:dyDescent="0.25">
      <c r="B298" s="11"/>
      <c r="C298" s="11"/>
      <c r="D298" s="11"/>
      <c r="E298">
        <f>'Shipment Report'!I302</f>
        <v>0</v>
      </c>
      <c r="F298" t="str" cm="1">
        <f t="array" ref="F298">_xlfn.TEXTSPLIT(E298, " / ")</f>
        <v>0</v>
      </c>
    </row>
    <row r="299" spans="2:6" ht="17.399999999999999" customHeight="1" x14ac:dyDescent="0.25">
      <c r="B299" s="11"/>
      <c r="C299" s="11"/>
      <c r="D299" s="11"/>
      <c r="E299">
        <f>'Shipment Report'!I303</f>
        <v>0</v>
      </c>
      <c r="F299" t="str" cm="1">
        <f t="array" ref="F299">_xlfn.TEXTSPLIT(E299, " / ")</f>
        <v>0</v>
      </c>
    </row>
    <row r="300" spans="2:6" ht="17.399999999999999" customHeight="1" x14ac:dyDescent="0.25">
      <c r="B300" s="11"/>
      <c r="C300" s="11"/>
      <c r="D300" s="11"/>
      <c r="E300">
        <f>'Shipment Report'!I304</f>
        <v>0</v>
      </c>
      <c r="F300" t="str" cm="1">
        <f t="array" ref="F300">_xlfn.TEXTSPLIT(E300, " / ")</f>
        <v>0</v>
      </c>
    </row>
    <row r="301" spans="2:6" ht="17.399999999999999" customHeight="1" x14ac:dyDescent="0.25">
      <c r="B301" s="11"/>
      <c r="C301" s="11"/>
      <c r="D301" s="11"/>
      <c r="E301">
        <f>'Shipment Report'!I305</f>
        <v>0</v>
      </c>
      <c r="F301" t="str" cm="1">
        <f t="array" ref="F301">_xlfn.TEXTSPLIT(E301, " / ")</f>
        <v>0</v>
      </c>
    </row>
    <row r="302" spans="2:6" ht="17.399999999999999" customHeight="1" x14ac:dyDescent="0.25">
      <c r="B302" s="11"/>
      <c r="C302" s="11"/>
      <c r="D302" s="11"/>
      <c r="E302">
        <f>'Shipment Report'!I306</f>
        <v>0</v>
      </c>
      <c r="F302" t="str" cm="1">
        <f t="array" ref="F302">_xlfn.TEXTSPLIT(E302, " / ")</f>
        <v>0</v>
      </c>
    </row>
    <row r="303" spans="2:6" ht="17.399999999999999" customHeight="1" x14ac:dyDescent="0.25">
      <c r="B303" s="11"/>
      <c r="C303" s="11"/>
      <c r="D303" s="11"/>
      <c r="E303">
        <f>'Shipment Report'!I307</f>
        <v>0</v>
      </c>
      <c r="F303" t="str" cm="1">
        <f t="array" ref="F303">_xlfn.TEXTSPLIT(E303, " / ")</f>
        <v>0</v>
      </c>
    </row>
    <row r="304" spans="2:6" ht="17.399999999999999" customHeight="1" x14ac:dyDescent="0.25">
      <c r="B304" s="11"/>
      <c r="C304" s="11"/>
      <c r="D304" s="11"/>
      <c r="E304">
        <f>'Shipment Report'!I308</f>
        <v>0</v>
      </c>
      <c r="F304" t="str" cm="1">
        <f t="array" ref="F304">_xlfn.TEXTSPLIT(E304, " / ")</f>
        <v>0</v>
      </c>
    </row>
    <row r="305" spans="2:6" ht="17.399999999999999" customHeight="1" x14ac:dyDescent="0.25">
      <c r="B305" s="11"/>
      <c r="C305" s="11"/>
      <c r="D305" s="11"/>
      <c r="E305">
        <f>'Shipment Report'!I309</f>
        <v>0</v>
      </c>
      <c r="F305" t="str" cm="1">
        <f t="array" ref="F305">_xlfn.TEXTSPLIT(E305, " / ")</f>
        <v>0</v>
      </c>
    </row>
    <row r="306" spans="2:6" ht="17.399999999999999" customHeight="1" x14ac:dyDescent="0.25">
      <c r="B306" s="11"/>
      <c r="C306" s="11"/>
      <c r="D306" s="11"/>
      <c r="E306">
        <f>'Shipment Report'!I310</f>
        <v>0</v>
      </c>
      <c r="F306" t="str" cm="1">
        <f t="array" ref="F306">_xlfn.TEXTSPLIT(E306, " / ")</f>
        <v>0</v>
      </c>
    </row>
    <row r="307" spans="2:6" ht="17.399999999999999" customHeight="1" x14ac:dyDescent="0.25">
      <c r="B307" s="11"/>
      <c r="C307" s="11"/>
      <c r="D307" s="11"/>
      <c r="E307">
        <f>'Shipment Report'!I311</f>
        <v>0</v>
      </c>
      <c r="F307" t="str" cm="1">
        <f t="array" ref="F307">_xlfn.TEXTSPLIT(E307, " / ")</f>
        <v>0</v>
      </c>
    </row>
    <row r="308" spans="2:6" ht="17.399999999999999" customHeight="1" x14ac:dyDescent="0.25">
      <c r="B308" s="11"/>
      <c r="C308" s="11"/>
      <c r="D308" s="11"/>
      <c r="E308">
        <f>'Shipment Report'!I312</f>
        <v>0</v>
      </c>
      <c r="F308" t="str" cm="1">
        <f t="array" ref="F308">_xlfn.TEXTSPLIT(E308, " / ")</f>
        <v>0</v>
      </c>
    </row>
    <row r="309" spans="2:6" ht="17.399999999999999" customHeight="1" x14ac:dyDescent="0.25">
      <c r="B309" s="11"/>
      <c r="C309" s="11"/>
      <c r="D309" s="11"/>
      <c r="E309">
        <f>'Shipment Report'!I313</f>
        <v>0</v>
      </c>
      <c r="F309" t="str" cm="1">
        <f t="array" ref="F309">_xlfn.TEXTSPLIT(E309, " / ")</f>
        <v>0</v>
      </c>
    </row>
    <row r="310" spans="2:6" ht="17.399999999999999" customHeight="1" x14ac:dyDescent="0.25">
      <c r="B310" s="11"/>
      <c r="C310" s="11"/>
      <c r="D310" s="11"/>
      <c r="E310">
        <f>'Shipment Report'!I314</f>
        <v>0</v>
      </c>
      <c r="F310" t="str" cm="1">
        <f t="array" ref="F310">_xlfn.TEXTSPLIT(E310, " / ")</f>
        <v>0</v>
      </c>
    </row>
    <row r="311" spans="2:6" ht="17.399999999999999" customHeight="1" x14ac:dyDescent="0.25">
      <c r="B311" s="11"/>
      <c r="C311" s="11"/>
      <c r="D311" s="11"/>
      <c r="E311">
        <f>'Shipment Report'!I315</f>
        <v>0</v>
      </c>
      <c r="F311" t="str" cm="1">
        <f t="array" ref="F311">_xlfn.TEXTSPLIT(E311, " / ")</f>
        <v>0</v>
      </c>
    </row>
    <row r="312" spans="2:6" ht="17.399999999999999" customHeight="1" x14ac:dyDescent="0.25">
      <c r="B312" s="11"/>
      <c r="C312" s="11"/>
      <c r="D312" s="11"/>
      <c r="E312">
        <f>'Shipment Report'!I316</f>
        <v>0</v>
      </c>
      <c r="F312" t="str" cm="1">
        <f t="array" ref="F312">_xlfn.TEXTSPLIT(E312, " / ")</f>
        <v>0</v>
      </c>
    </row>
    <row r="313" spans="2:6" ht="17.399999999999999" customHeight="1" x14ac:dyDescent="0.25">
      <c r="B313" s="11"/>
      <c r="C313" s="11"/>
      <c r="D313" s="11"/>
      <c r="E313">
        <f>'Shipment Report'!I317</f>
        <v>0</v>
      </c>
      <c r="F313" t="str" cm="1">
        <f t="array" ref="F313">_xlfn.TEXTSPLIT(E313, " / ")</f>
        <v>0</v>
      </c>
    </row>
    <row r="314" spans="2:6" ht="17.399999999999999" customHeight="1" x14ac:dyDescent="0.25">
      <c r="B314" s="11"/>
      <c r="C314" s="11"/>
      <c r="D314" s="11"/>
      <c r="E314">
        <f>'Shipment Report'!I318</f>
        <v>0</v>
      </c>
      <c r="F314" t="str" cm="1">
        <f t="array" ref="F314">_xlfn.TEXTSPLIT(E314, " / ")</f>
        <v>0</v>
      </c>
    </row>
    <row r="315" spans="2:6" ht="17.399999999999999" customHeight="1" x14ac:dyDescent="0.25">
      <c r="B315" s="11"/>
      <c r="C315" s="11"/>
      <c r="D315" s="11"/>
      <c r="E315">
        <f>'Shipment Report'!I319</f>
        <v>0</v>
      </c>
      <c r="F315" t="str" cm="1">
        <f t="array" ref="F315">_xlfn.TEXTSPLIT(E315, " / ")</f>
        <v>0</v>
      </c>
    </row>
    <row r="316" spans="2:6" ht="17.399999999999999" customHeight="1" x14ac:dyDescent="0.25">
      <c r="B316" s="11"/>
      <c r="C316" s="11"/>
      <c r="D316" s="11"/>
      <c r="E316">
        <f>'Shipment Report'!I320</f>
        <v>0</v>
      </c>
      <c r="F316" t="str" cm="1">
        <f t="array" ref="F316">_xlfn.TEXTSPLIT(E316, " / ")</f>
        <v>0</v>
      </c>
    </row>
    <row r="317" spans="2:6" ht="17.399999999999999" customHeight="1" x14ac:dyDescent="0.25">
      <c r="B317" s="11"/>
      <c r="C317" s="11"/>
      <c r="D317" s="11"/>
      <c r="E317">
        <f>'Shipment Report'!I321</f>
        <v>0</v>
      </c>
      <c r="F317" t="str" cm="1">
        <f t="array" ref="F317">_xlfn.TEXTSPLIT(E317, " / ")</f>
        <v>0</v>
      </c>
    </row>
    <row r="318" spans="2:6" ht="17.399999999999999" customHeight="1" x14ac:dyDescent="0.25">
      <c r="B318" s="11"/>
      <c r="C318" s="11"/>
      <c r="D318" s="11"/>
      <c r="E318">
        <f>'Shipment Report'!I322</f>
        <v>0</v>
      </c>
      <c r="F318" t="str" cm="1">
        <f t="array" ref="F318">_xlfn.TEXTSPLIT(E318, " / ")</f>
        <v>0</v>
      </c>
    </row>
    <row r="319" spans="2:6" ht="17.399999999999999" customHeight="1" x14ac:dyDescent="0.25">
      <c r="B319" s="11"/>
      <c r="C319" s="11"/>
      <c r="D319" s="11"/>
      <c r="E319">
        <f>'Shipment Report'!I323</f>
        <v>0</v>
      </c>
      <c r="F319" t="str" cm="1">
        <f t="array" ref="F319">_xlfn.TEXTSPLIT(E319, " / ")</f>
        <v>0</v>
      </c>
    </row>
    <row r="320" spans="2:6" ht="17.399999999999999" customHeight="1" x14ac:dyDescent="0.25">
      <c r="B320" s="11"/>
      <c r="C320" s="11"/>
      <c r="D320" s="11"/>
      <c r="E320">
        <f>'Shipment Report'!I324</f>
        <v>0</v>
      </c>
      <c r="F320" t="str" cm="1">
        <f t="array" ref="F320">_xlfn.TEXTSPLIT(E320, " / ")</f>
        <v>0</v>
      </c>
    </row>
    <row r="321" spans="2:6" ht="17.399999999999999" customHeight="1" x14ac:dyDescent="0.25">
      <c r="B321" s="11"/>
      <c r="C321" s="11"/>
      <c r="D321" s="11"/>
      <c r="E321">
        <f>'Shipment Report'!I325</f>
        <v>0</v>
      </c>
      <c r="F321" t="str" cm="1">
        <f t="array" ref="F321">_xlfn.TEXTSPLIT(E321, " / ")</f>
        <v>0</v>
      </c>
    </row>
    <row r="322" spans="2:6" ht="17.399999999999999" customHeight="1" x14ac:dyDescent="0.25">
      <c r="B322" s="11"/>
      <c r="C322" s="11"/>
      <c r="D322" s="11"/>
      <c r="E322">
        <f>'Shipment Report'!I326</f>
        <v>0</v>
      </c>
      <c r="F322" t="str" cm="1">
        <f t="array" ref="F322">_xlfn.TEXTSPLIT(E322, " / ")</f>
        <v>0</v>
      </c>
    </row>
    <row r="323" spans="2:6" ht="17.399999999999999" customHeight="1" x14ac:dyDescent="0.25">
      <c r="B323" s="11"/>
      <c r="C323" s="11"/>
      <c r="D323" s="11"/>
      <c r="E323">
        <f>'Shipment Report'!I327</f>
        <v>0</v>
      </c>
      <c r="F323" t="str" cm="1">
        <f t="array" ref="F323">_xlfn.TEXTSPLIT(E323, " / ")</f>
        <v>0</v>
      </c>
    </row>
    <row r="324" spans="2:6" ht="17.399999999999999" customHeight="1" x14ac:dyDescent="0.25">
      <c r="B324" s="11"/>
      <c r="C324" s="11"/>
      <c r="D324" s="11"/>
      <c r="E324">
        <f>'Shipment Report'!I328</f>
        <v>0</v>
      </c>
      <c r="F324" t="str" cm="1">
        <f t="array" ref="F324">_xlfn.TEXTSPLIT(E324, " / ")</f>
        <v>0</v>
      </c>
    </row>
    <row r="325" spans="2:6" ht="17.399999999999999" customHeight="1" x14ac:dyDescent="0.25">
      <c r="B325" s="11"/>
      <c r="C325" s="11"/>
      <c r="D325" s="11"/>
      <c r="E325">
        <f>'Shipment Report'!I329</f>
        <v>0</v>
      </c>
      <c r="F325" t="str" cm="1">
        <f t="array" ref="F325">_xlfn.TEXTSPLIT(E325, " / ")</f>
        <v>0</v>
      </c>
    </row>
    <row r="326" spans="2:6" ht="17.399999999999999" customHeight="1" x14ac:dyDescent="0.25">
      <c r="B326" s="11"/>
      <c r="C326" s="11"/>
      <c r="D326" s="11"/>
      <c r="E326">
        <f>'Shipment Report'!I330</f>
        <v>0</v>
      </c>
      <c r="F326" t="str" cm="1">
        <f t="array" ref="F326">_xlfn.TEXTSPLIT(E326, " / ")</f>
        <v>0</v>
      </c>
    </row>
    <row r="327" spans="2:6" ht="17.399999999999999" customHeight="1" x14ac:dyDescent="0.25">
      <c r="B327" s="11"/>
      <c r="C327" s="11"/>
      <c r="D327" s="11"/>
      <c r="E327">
        <f>'Shipment Report'!I331</f>
        <v>0</v>
      </c>
      <c r="F327" t="str" cm="1">
        <f t="array" ref="F327">_xlfn.TEXTSPLIT(E327, " / ")</f>
        <v>0</v>
      </c>
    </row>
    <row r="328" spans="2:6" ht="17.399999999999999" customHeight="1" x14ac:dyDescent="0.25">
      <c r="B328" s="11"/>
      <c r="C328" s="11"/>
      <c r="D328" s="11"/>
      <c r="E328">
        <f>'Shipment Report'!I332</f>
        <v>0</v>
      </c>
      <c r="F328" t="str" cm="1">
        <f t="array" ref="F328">_xlfn.TEXTSPLIT(E328, " / ")</f>
        <v>0</v>
      </c>
    </row>
    <row r="329" spans="2:6" ht="17.399999999999999" customHeight="1" x14ac:dyDescent="0.25">
      <c r="B329" s="11"/>
      <c r="C329" s="11"/>
      <c r="D329" s="11"/>
      <c r="E329">
        <f>'Shipment Report'!I333</f>
        <v>0</v>
      </c>
      <c r="F329" t="str" cm="1">
        <f t="array" ref="F329">_xlfn.TEXTSPLIT(E329, " / ")</f>
        <v>0</v>
      </c>
    </row>
    <row r="330" spans="2:6" ht="17.399999999999999" customHeight="1" x14ac:dyDescent="0.25">
      <c r="B330" s="11"/>
      <c r="C330" s="11"/>
      <c r="D330" s="11"/>
      <c r="E330">
        <f>'Shipment Report'!I334</f>
        <v>0</v>
      </c>
      <c r="F330" t="str" cm="1">
        <f t="array" ref="F330">_xlfn.TEXTSPLIT(E330, " / ")</f>
        <v>0</v>
      </c>
    </row>
    <row r="331" spans="2:6" ht="17.399999999999999" customHeight="1" x14ac:dyDescent="0.25">
      <c r="B331" s="11"/>
      <c r="C331" s="11"/>
      <c r="D331" s="11"/>
      <c r="E331">
        <f>'Shipment Report'!I335</f>
        <v>0</v>
      </c>
      <c r="F331" t="str" cm="1">
        <f t="array" ref="F331">_xlfn.TEXTSPLIT(E331, " / ")</f>
        <v>0</v>
      </c>
    </row>
    <row r="332" spans="2:6" ht="17.399999999999999" customHeight="1" x14ac:dyDescent="0.25">
      <c r="B332" s="11"/>
      <c r="C332" s="11"/>
      <c r="D332" s="11"/>
      <c r="E332">
        <f>'Shipment Report'!I336</f>
        <v>0</v>
      </c>
      <c r="F332" t="str" cm="1">
        <f t="array" ref="F332">_xlfn.TEXTSPLIT(E332, " / ")</f>
        <v>0</v>
      </c>
    </row>
    <row r="333" spans="2:6" ht="17.399999999999999" customHeight="1" x14ac:dyDescent="0.25">
      <c r="B333" s="11"/>
      <c r="C333" s="11"/>
      <c r="D333" s="11"/>
      <c r="E333">
        <f>'Shipment Report'!I337</f>
        <v>0</v>
      </c>
      <c r="F333" t="str" cm="1">
        <f t="array" ref="F333">_xlfn.TEXTSPLIT(E333, " / ")</f>
        <v>0</v>
      </c>
    </row>
    <row r="334" spans="2:6" ht="17.399999999999999" customHeight="1" x14ac:dyDescent="0.25">
      <c r="B334" s="11"/>
      <c r="C334" s="11"/>
      <c r="D334" s="11"/>
      <c r="E334">
        <f>'Shipment Report'!I338</f>
        <v>0</v>
      </c>
      <c r="F334" t="str" cm="1">
        <f t="array" ref="F334">_xlfn.TEXTSPLIT(E334, " / ")</f>
        <v>0</v>
      </c>
    </row>
    <row r="335" spans="2:6" ht="17.399999999999999" customHeight="1" x14ac:dyDescent="0.25">
      <c r="B335" s="11"/>
      <c r="C335" s="11"/>
      <c r="D335" s="11"/>
      <c r="E335">
        <f>'Shipment Report'!I339</f>
        <v>0</v>
      </c>
      <c r="F335" t="str" cm="1">
        <f t="array" ref="F335">_xlfn.TEXTSPLIT(E335, " / ")</f>
        <v>0</v>
      </c>
    </row>
    <row r="336" spans="2:6" ht="17.399999999999999" customHeight="1" x14ac:dyDescent="0.25">
      <c r="B336" s="11"/>
      <c r="C336" s="11"/>
      <c r="D336" s="11"/>
      <c r="E336">
        <f>'Shipment Report'!I340</f>
        <v>0</v>
      </c>
      <c r="F336" t="str" cm="1">
        <f t="array" ref="F336">_xlfn.TEXTSPLIT(E336, " / ")</f>
        <v>0</v>
      </c>
    </row>
    <row r="337" spans="2:6" ht="17.399999999999999" customHeight="1" x14ac:dyDescent="0.25">
      <c r="B337" s="11"/>
      <c r="C337" s="11"/>
      <c r="D337" s="11"/>
      <c r="E337">
        <f>'Shipment Report'!I341</f>
        <v>0</v>
      </c>
      <c r="F337" t="str" cm="1">
        <f t="array" ref="F337">_xlfn.TEXTSPLIT(E337, " / ")</f>
        <v>0</v>
      </c>
    </row>
    <row r="338" spans="2:6" ht="17.399999999999999" customHeight="1" x14ac:dyDescent="0.25">
      <c r="B338" s="11"/>
      <c r="C338" s="11"/>
      <c r="D338" s="11"/>
      <c r="E338">
        <f>'Shipment Report'!I342</f>
        <v>0</v>
      </c>
      <c r="F338" t="str" cm="1">
        <f t="array" ref="F338">_xlfn.TEXTSPLIT(E338, " / ")</f>
        <v>0</v>
      </c>
    </row>
    <row r="339" spans="2:6" ht="17.399999999999999" customHeight="1" x14ac:dyDescent="0.25">
      <c r="B339" s="11"/>
      <c r="C339" s="11"/>
      <c r="D339" s="11"/>
      <c r="E339">
        <f>'Shipment Report'!I343</f>
        <v>0</v>
      </c>
      <c r="F339" t="str" cm="1">
        <f t="array" ref="F339">_xlfn.TEXTSPLIT(E339, " / ")</f>
        <v>0</v>
      </c>
    </row>
    <row r="340" spans="2:6" ht="17.399999999999999" customHeight="1" x14ac:dyDescent="0.25">
      <c r="B340" s="11"/>
      <c r="C340" s="11"/>
      <c r="D340" s="11"/>
      <c r="E340">
        <f>'Shipment Report'!I344</f>
        <v>0</v>
      </c>
      <c r="F340" t="str" cm="1">
        <f t="array" ref="F340">_xlfn.TEXTSPLIT(E340, " / ")</f>
        <v>0</v>
      </c>
    </row>
    <row r="341" spans="2:6" ht="17.399999999999999" customHeight="1" x14ac:dyDescent="0.25">
      <c r="B341" s="11"/>
      <c r="C341" s="11"/>
      <c r="D341" s="11"/>
      <c r="E341">
        <f>'Shipment Report'!I345</f>
        <v>0</v>
      </c>
      <c r="F341" t="str" cm="1">
        <f t="array" ref="F341">_xlfn.TEXTSPLIT(E341, " / ")</f>
        <v>0</v>
      </c>
    </row>
    <row r="342" spans="2:6" ht="17.399999999999999" customHeight="1" x14ac:dyDescent="0.25">
      <c r="B342" s="11"/>
      <c r="C342" s="11"/>
      <c r="D342" s="11"/>
      <c r="E342">
        <f>'Shipment Report'!I346</f>
        <v>0</v>
      </c>
      <c r="F342" t="str" cm="1">
        <f t="array" ref="F342">_xlfn.TEXTSPLIT(E342, " / ")</f>
        <v>0</v>
      </c>
    </row>
    <row r="343" spans="2:6" ht="17.399999999999999" customHeight="1" x14ac:dyDescent="0.25">
      <c r="B343" s="11"/>
      <c r="C343" s="11"/>
      <c r="D343" s="11"/>
      <c r="E343">
        <f>'Shipment Report'!I347</f>
        <v>0</v>
      </c>
      <c r="F343" t="str" cm="1">
        <f t="array" ref="F343">_xlfn.TEXTSPLIT(E343, " / ")</f>
        <v>0</v>
      </c>
    </row>
    <row r="344" spans="2:6" ht="17.399999999999999" customHeight="1" x14ac:dyDescent="0.25">
      <c r="B344" s="11"/>
      <c r="C344" s="11"/>
      <c r="D344" s="11"/>
      <c r="E344">
        <f>'Shipment Report'!I348</f>
        <v>0</v>
      </c>
      <c r="F344" t="str" cm="1">
        <f t="array" ref="F344">_xlfn.TEXTSPLIT(E344, " / ")</f>
        <v>0</v>
      </c>
    </row>
    <row r="345" spans="2:6" ht="17.399999999999999" customHeight="1" x14ac:dyDescent="0.25">
      <c r="B345" s="11"/>
      <c r="C345" s="11"/>
      <c r="D345" s="11"/>
      <c r="E345">
        <f>'Shipment Report'!I349</f>
        <v>0</v>
      </c>
      <c r="F345" t="str" cm="1">
        <f t="array" ref="F345">_xlfn.TEXTSPLIT(E345, " / ")</f>
        <v>0</v>
      </c>
    </row>
    <row r="346" spans="2:6" ht="17.399999999999999" customHeight="1" x14ac:dyDescent="0.25">
      <c r="B346" s="11"/>
      <c r="C346" s="11"/>
      <c r="D346" s="11"/>
      <c r="E346">
        <f>'Shipment Report'!I350</f>
        <v>0</v>
      </c>
      <c r="F346" t="str" cm="1">
        <f t="array" ref="F346">_xlfn.TEXTSPLIT(E346, " / ")</f>
        <v>0</v>
      </c>
    </row>
    <row r="347" spans="2:6" ht="17.399999999999999" customHeight="1" x14ac:dyDescent="0.25">
      <c r="B347" s="11"/>
      <c r="C347" s="11"/>
      <c r="D347" s="11"/>
      <c r="E347">
        <f>'Shipment Report'!I351</f>
        <v>0</v>
      </c>
      <c r="F347" t="str" cm="1">
        <f t="array" ref="F347">_xlfn.TEXTSPLIT(E347, " / ")</f>
        <v>0</v>
      </c>
    </row>
    <row r="348" spans="2:6" ht="17.399999999999999" customHeight="1" x14ac:dyDescent="0.25">
      <c r="B348" s="11"/>
      <c r="C348" s="11"/>
      <c r="D348" s="11"/>
      <c r="E348">
        <f>'Shipment Report'!I352</f>
        <v>0</v>
      </c>
      <c r="F348" t="str" cm="1">
        <f t="array" ref="F348">_xlfn.TEXTSPLIT(E348, " / ")</f>
        <v>0</v>
      </c>
    </row>
    <row r="349" spans="2:6" ht="17.399999999999999" customHeight="1" x14ac:dyDescent="0.25">
      <c r="B349" s="11"/>
      <c r="C349" s="11"/>
      <c r="D349" s="11"/>
      <c r="E349">
        <f>'Shipment Report'!I353</f>
        <v>0</v>
      </c>
      <c r="F349" t="str" cm="1">
        <f t="array" ref="F349">_xlfn.TEXTSPLIT(E349, " / ")</f>
        <v>0</v>
      </c>
    </row>
    <row r="350" spans="2:6" ht="17.399999999999999" customHeight="1" x14ac:dyDescent="0.25">
      <c r="B350" s="11"/>
      <c r="C350" s="11"/>
      <c r="D350" s="11"/>
      <c r="E350">
        <f>'Shipment Report'!I354</f>
        <v>0</v>
      </c>
      <c r="F350" t="str" cm="1">
        <f t="array" ref="F350">_xlfn.TEXTSPLIT(E350, " / ")</f>
        <v>0</v>
      </c>
    </row>
    <row r="351" spans="2:6" ht="17.399999999999999" customHeight="1" x14ac:dyDescent="0.25">
      <c r="B351" s="11"/>
      <c r="C351" s="11"/>
      <c r="D351" s="11"/>
      <c r="E351">
        <f>'Shipment Report'!I355</f>
        <v>0</v>
      </c>
      <c r="F351" t="str" cm="1">
        <f t="array" ref="F351">_xlfn.TEXTSPLIT(E351, " / ")</f>
        <v>0</v>
      </c>
    </row>
    <row r="352" spans="2:6" ht="17.399999999999999" customHeight="1" x14ac:dyDescent="0.25">
      <c r="B352" s="11"/>
      <c r="C352" s="11"/>
      <c r="D352" s="11"/>
      <c r="E352">
        <f>'Shipment Report'!I356</f>
        <v>0</v>
      </c>
      <c r="F352" t="str" cm="1">
        <f t="array" ref="F352">_xlfn.TEXTSPLIT(E352, " / ")</f>
        <v>0</v>
      </c>
    </row>
    <row r="353" spans="2:6" ht="17.399999999999999" customHeight="1" x14ac:dyDescent="0.25">
      <c r="B353" s="11"/>
      <c r="C353" s="11"/>
      <c r="D353" s="11"/>
      <c r="E353">
        <f>'Shipment Report'!I357</f>
        <v>0</v>
      </c>
      <c r="F353" t="str" cm="1">
        <f t="array" ref="F353">_xlfn.TEXTSPLIT(E353, " / ")</f>
        <v>0</v>
      </c>
    </row>
    <row r="354" spans="2:6" ht="17.399999999999999" customHeight="1" x14ac:dyDescent="0.25">
      <c r="B354" s="11"/>
      <c r="C354" s="11"/>
      <c r="D354" s="11"/>
      <c r="E354">
        <f>'Shipment Report'!I358</f>
        <v>0</v>
      </c>
      <c r="F354" t="str" cm="1">
        <f t="array" ref="F354">_xlfn.TEXTSPLIT(E354, " / ")</f>
        <v>0</v>
      </c>
    </row>
    <row r="355" spans="2:6" ht="17.399999999999999" customHeight="1" x14ac:dyDescent="0.25">
      <c r="B355" s="11"/>
      <c r="C355" s="11"/>
      <c r="D355" s="11"/>
      <c r="E355">
        <f>'Shipment Report'!I359</f>
        <v>0</v>
      </c>
      <c r="F355" t="str" cm="1">
        <f t="array" ref="F355">_xlfn.TEXTSPLIT(E355, " / ")</f>
        <v>0</v>
      </c>
    </row>
    <row r="356" spans="2:6" ht="17.399999999999999" customHeight="1" x14ac:dyDescent="0.25">
      <c r="B356" s="11"/>
      <c r="C356" s="11"/>
      <c r="D356" s="11"/>
      <c r="E356">
        <f>'Shipment Report'!I360</f>
        <v>0</v>
      </c>
      <c r="F356" t="str" cm="1">
        <f t="array" ref="F356">_xlfn.TEXTSPLIT(E356, " / ")</f>
        <v>0</v>
      </c>
    </row>
    <row r="357" spans="2:6" ht="17.399999999999999" customHeight="1" x14ac:dyDescent="0.25">
      <c r="B357" s="11"/>
      <c r="C357" s="11"/>
      <c r="D357" s="11"/>
      <c r="E357">
        <f>'Shipment Report'!I361</f>
        <v>0</v>
      </c>
      <c r="F357" t="str" cm="1">
        <f t="array" ref="F357">_xlfn.TEXTSPLIT(E357, " / ")</f>
        <v>0</v>
      </c>
    </row>
    <row r="358" spans="2:6" ht="17.399999999999999" customHeight="1" x14ac:dyDescent="0.25">
      <c r="B358" s="11"/>
      <c r="C358" s="11"/>
      <c r="D358" s="11"/>
      <c r="E358">
        <f>'Shipment Report'!I362</f>
        <v>0</v>
      </c>
      <c r="F358" t="str" cm="1">
        <f t="array" ref="F358">_xlfn.TEXTSPLIT(E358, " / ")</f>
        <v>0</v>
      </c>
    </row>
    <row r="359" spans="2:6" ht="17.399999999999999" customHeight="1" x14ac:dyDescent="0.25">
      <c r="B359" s="11"/>
      <c r="C359" s="11"/>
      <c r="D359" s="11"/>
      <c r="E359">
        <f>'Shipment Report'!I363</f>
        <v>0</v>
      </c>
      <c r="F359" t="str" cm="1">
        <f t="array" ref="F359">_xlfn.TEXTSPLIT(E359, " / ")</f>
        <v>0</v>
      </c>
    </row>
    <row r="360" spans="2:6" ht="17.399999999999999" customHeight="1" x14ac:dyDescent="0.25">
      <c r="B360" s="11"/>
      <c r="C360" s="11"/>
      <c r="D360" s="11"/>
      <c r="E360">
        <f>'Shipment Report'!I364</f>
        <v>0</v>
      </c>
      <c r="F360" t="str" cm="1">
        <f t="array" ref="F360">_xlfn.TEXTSPLIT(E360, " / ")</f>
        <v>0</v>
      </c>
    </row>
    <row r="361" spans="2:6" ht="17.399999999999999" customHeight="1" x14ac:dyDescent="0.25">
      <c r="B361" s="11"/>
      <c r="C361" s="11"/>
      <c r="D361" s="11"/>
      <c r="E361">
        <f>'Shipment Report'!I365</f>
        <v>0</v>
      </c>
      <c r="F361" t="str" cm="1">
        <f t="array" ref="F361">_xlfn.TEXTSPLIT(E361, " / ")</f>
        <v>0</v>
      </c>
    </row>
    <row r="362" spans="2:6" ht="17.399999999999999" customHeight="1" x14ac:dyDescent="0.25">
      <c r="B362" s="11"/>
      <c r="C362" s="11"/>
      <c r="D362" s="11"/>
      <c r="E362">
        <f>'Shipment Report'!I366</f>
        <v>0</v>
      </c>
      <c r="F362" t="str" cm="1">
        <f t="array" ref="F362">_xlfn.TEXTSPLIT(E362, " / ")</f>
        <v>0</v>
      </c>
    </row>
    <row r="363" spans="2:6" ht="17.399999999999999" customHeight="1" x14ac:dyDescent="0.25">
      <c r="B363" s="11"/>
      <c r="C363" s="11"/>
      <c r="D363" s="11"/>
      <c r="E363">
        <f>'Shipment Report'!I367</f>
        <v>0</v>
      </c>
      <c r="F363" t="str" cm="1">
        <f t="array" ref="F363">_xlfn.TEXTSPLIT(E363, " / ")</f>
        <v>0</v>
      </c>
    </row>
    <row r="364" spans="2:6" ht="17.399999999999999" customHeight="1" x14ac:dyDescent="0.25">
      <c r="B364" s="11"/>
      <c r="C364" s="11"/>
      <c r="D364" s="11"/>
      <c r="E364">
        <f>'Shipment Report'!I368</f>
        <v>0</v>
      </c>
      <c r="F364" t="str" cm="1">
        <f t="array" ref="F364">_xlfn.TEXTSPLIT(E364, " / ")</f>
        <v>0</v>
      </c>
    </row>
    <row r="365" spans="2:6" ht="17.399999999999999" customHeight="1" x14ac:dyDescent="0.25">
      <c r="B365" s="11"/>
      <c r="C365" s="11"/>
      <c r="D365" s="11"/>
      <c r="E365">
        <f>'Shipment Report'!I369</f>
        <v>0</v>
      </c>
      <c r="F365" t="str" cm="1">
        <f t="array" ref="F365">_xlfn.TEXTSPLIT(E365, " / ")</f>
        <v>0</v>
      </c>
    </row>
    <row r="366" spans="2:6" ht="17.399999999999999" customHeight="1" x14ac:dyDescent="0.25">
      <c r="B366" s="11"/>
      <c r="C366" s="11"/>
      <c r="D366" s="11"/>
      <c r="E366">
        <f>'Shipment Report'!I370</f>
        <v>0</v>
      </c>
      <c r="F366" t="str" cm="1">
        <f t="array" ref="F366">_xlfn.TEXTSPLIT(E366, " / ")</f>
        <v>0</v>
      </c>
    </row>
    <row r="367" spans="2:6" ht="17.399999999999999" customHeight="1" x14ac:dyDescent="0.25">
      <c r="B367" s="11"/>
      <c r="C367" s="11"/>
      <c r="D367" s="11"/>
      <c r="E367">
        <f>'Shipment Report'!I371</f>
        <v>0</v>
      </c>
      <c r="F367" t="str" cm="1">
        <f t="array" ref="F367">_xlfn.TEXTSPLIT(E367, " / ")</f>
        <v>0</v>
      </c>
    </row>
    <row r="368" spans="2:6" ht="17.399999999999999" customHeight="1" x14ac:dyDescent="0.25">
      <c r="B368" s="11"/>
      <c r="C368" s="11"/>
      <c r="D368" s="11"/>
      <c r="E368">
        <f>'Shipment Report'!I372</f>
        <v>0</v>
      </c>
      <c r="F368" t="str" cm="1">
        <f t="array" ref="F368">_xlfn.TEXTSPLIT(E368, " / ")</f>
        <v>0</v>
      </c>
    </row>
    <row r="369" spans="2:6" ht="17.399999999999999" customHeight="1" x14ac:dyDescent="0.25">
      <c r="B369" s="11"/>
      <c r="C369" s="11"/>
      <c r="D369" s="11"/>
      <c r="E369">
        <f>'Shipment Report'!I373</f>
        <v>0</v>
      </c>
      <c r="F369" t="str" cm="1">
        <f t="array" ref="F369">_xlfn.TEXTSPLIT(E369, " / ")</f>
        <v>0</v>
      </c>
    </row>
    <row r="370" spans="2:6" ht="17.399999999999999" customHeight="1" x14ac:dyDescent="0.25">
      <c r="B370" s="11"/>
      <c r="C370" s="11"/>
      <c r="D370" s="11"/>
      <c r="E370">
        <f>'Shipment Report'!I374</f>
        <v>0</v>
      </c>
      <c r="F370" t="str" cm="1">
        <f t="array" ref="F370">_xlfn.TEXTSPLIT(E370, " / ")</f>
        <v>0</v>
      </c>
    </row>
    <row r="371" spans="2:6" ht="17.399999999999999" customHeight="1" x14ac:dyDescent="0.25">
      <c r="B371" s="11"/>
      <c r="C371" s="11"/>
      <c r="D371" s="11"/>
      <c r="E371">
        <f>'Shipment Report'!I375</f>
        <v>0</v>
      </c>
      <c r="F371" t="str" cm="1">
        <f t="array" ref="F371">_xlfn.TEXTSPLIT(E371, " / ")</f>
        <v>0</v>
      </c>
    </row>
    <row r="372" spans="2:6" ht="17.399999999999999" customHeight="1" x14ac:dyDescent="0.25">
      <c r="B372" s="11"/>
      <c r="C372" s="11"/>
      <c r="D372" s="11"/>
      <c r="E372">
        <f>'Shipment Report'!I376</f>
        <v>0</v>
      </c>
      <c r="F372" t="str" cm="1">
        <f t="array" ref="F372">_xlfn.TEXTSPLIT(E372, " / ")</f>
        <v>0</v>
      </c>
    </row>
    <row r="373" spans="2:6" ht="17.399999999999999" customHeight="1" x14ac:dyDescent="0.25">
      <c r="B373" s="11"/>
      <c r="C373" s="11"/>
      <c r="D373" s="11"/>
      <c r="E373">
        <f>'Shipment Report'!I377</f>
        <v>0</v>
      </c>
      <c r="F373" t="str" cm="1">
        <f t="array" ref="F373">_xlfn.TEXTSPLIT(E373, " / ")</f>
        <v>0</v>
      </c>
    </row>
    <row r="374" spans="2:6" ht="17.399999999999999" customHeight="1" x14ac:dyDescent="0.25">
      <c r="B374" s="11"/>
      <c r="C374" s="11"/>
      <c r="D374" s="11"/>
      <c r="E374">
        <f>'Shipment Report'!I378</f>
        <v>0</v>
      </c>
      <c r="F374" t="str" cm="1">
        <f t="array" ref="F374">_xlfn.TEXTSPLIT(E374, " / ")</f>
        <v>0</v>
      </c>
    </row>
    <row r="375" spans="2:6" ht="17.399999999999999" customHeight="1" x14ac:dyDescent="0.25">
      <c r="B375" s="11"/>
      <c r="C375" s="11"/>
      <c r="D375" s="11"/>
      <c r="E375">
        <f>'Shipment Report'!I379</f>
        <v>0</v>
      </c>
      <c r="F375" t="str" cm="1">
        <f t="array" ref="F375">_xlfn.TEXTSPLIT(E375, " / ")</f>
        <v>0</v>
      </c>
    </row>
    <row r="376" spans="2:6" ht="17.399999999999999" customHeight="1" x14ac:dyDescent="0.25">
      <c r="B376" s="11"/>
      <c r="C376" s="11"/>
      <c r="D376" s="11"/>
      <c r="E376">
        <f>'Shipment Report'!I380</f>
        <v>0</v>
      </c>
      <c r="F376" t="str" cm="1">
        <f t="array" ref="F376">_xlfn.TEXTSPLIT(E376, " / ")</f>
        <v>0</v>
      </c>
    </row>
    <row r="377" spans="2:6" ht="17.399999999999999" customHeight="1" x14ac:dyDescent="0.25">
      <c r="B377" s="11"/>
      <c r="C377" s="11"/>
      <c r="D377" s="11"/>
      <c r="E377">
        <f>'Shipment Report'!I381</f>
        <v>0</v>
      </c>
      <c r="F377" t="str" cm="1">
        <f t="array" ref="F377">_xlfn.TEXTSPLIT(E377, " / ")</f>
        <v>0</v>
      </c>
    </row>
    <row r="378" spans="2:6" ht="17.399999999999999" customHeight="1" x14ac:dyDescent="0.25">
      <c r="B378" s="11"/>
      <c r="C378" s="11"/>
      <c r="D378" s="11"/>
      <c r="E378">
        <f>'Shipment Report'!I382</f>
        <v>0</v>
      </c>
      <c r="F378" t="str" cm="1">
        <f t="array" ref="F378">_xlfn.TEXTSPLIT(E378, " / ")</f>
        <v>0</v>
      </c>
    </row>
    <row r="379" spans="2:6" ht="17.399999999999999" customHeight="1" x14ac:dyDescent="0.25">
      <c r="B379" s="11"/>
      <c r="C379" s="11"/>
      <c r="D379" s="11"/>
      <c r="E379">
        <f>'Shipment Report'!I383</f>
        <v>0</v>
      </c>
      <c r="F379" t="str" cm="1">
        <f t="array" ref="F379">_xlfn.TEXTSPLIT(E379, " / ")</f>
        <v>0</v>
      </c>
    </row>
    <row r="380" spans="2:6" ht="17.399999999999999" customHeight="1" x14ac:dyDescent="0.25">
      <c r="B380" s="11"/>
      <c r="C380" s="11"/>
      <c r="D380" s="11"/>
      <c r="E380">
        <f>'Shipment Report'!I384</f>
        <v>0</v>
      </c>
      <c r="F380" t="str" cm="1">
        <f t="array" ref="F380">_xlfn.TEXTSPLIT(E380, " / ")</f>
        <v>0</v>
      </c>
    </row>
    <row r="381" spans="2:6" ht="17.399999999999999" customHeight="1" x14ac:dyDescent="0.25">
      <c r="B381" s="11"/>
      <c r="C381" s="11"/>
      <c r="D381" s="11"/>
      <c r="E381">
        <f>'Shipment Report'!I385</f>
        <v>0</v>
      </c>
      <c r="F381" t="str" cm="1">
        <f t="array" ref="F381">_xlfn.TEXTSPLIT(E381, " / ")</f>
        <v>0</v>
      </c>
    </row>
    <row r="382" spans="2:6" ht="17.399999999999999" customHeight="1" x14ac:dyDescent="0.25">
      <c r="B382" s="11"/>
      <c r="C382" s="11"/>
      <c r="D382" s="11"/>
      <c r="E382">
        <f>'Shipment Report'!I386</f>
        <v>0</v>
      </c>
      <c r="F382" t="str" cm="1">
        <f t="array" ref="F382">_xlfn.TEXTSPLIT(E382, " / ")</f>
        <v>0</v>
      </c>
    </row>
    <row r="383" spans="2:6" ht="17.399999999999999" customHeight="1" x14ac:dyDescent="0.25">
      <c r="B383" s="11"/>
      <c r="C383" s="11"/>
      <c r="D383" s="11"/>
      <c r="E383">
        <f>'Shipment Report'!I387</f>
        <v>0</v>
      </c>
      <c r="F383" t="str" cm="1">
        <f t="array" ref="F383">_xlfn.TEXTSPLIT(E383, " / ")</f>
        <v>0</v>
      </c>
    </row>
    <row r="384" spans="2:6" ht="17.399999999999999" customHeight="1" x14ac:dyDescent="0.25">
      <c r="B384" s="11"/>
      <c r="C384" s="11"/>
      <c r="D384" s="11"/>
      <c r="E384">
        <f>'Shipment Report'!I388</f>
        <v>0</v>
      </c>
      <c r="F384" t="str" cm="1">
        <f t="array" ref="F384">_xlfn.TEXTSPLIT(E384, " / ")</f>
        <v>0</v>
      </c>
    </row>
    <row r="385" spans="2:6" ht="17.399999999999999" customHeight="1" x14ac:dyDescent="0.25">
      <c r="B385" s="11"/>
      <c r="C385" s="11"/>
      <c r="D385" s="11"/>
      <c r="E385">
        <f>'Shipment Report'!I389</f>
        <v>0</v>
      </c>
      <c r="F385" t="str" cm="1">
        <f t="array" ref="F385">_xlfn.TEXTSPLIT(E385, " / ")</f>
        <v>0</v>
      </c>
    </row>
    <row r="386" spans="2:6" ht="17.399999999999999" customHeight="1" x14ac:dyDescent="0.25">
      <c r="B386" s="11"/>
      <c r="C386" s="11"/>
      <c r="D386" s="11"/>
      <c r="E386">
        <f>'Shipment Report'!I390</f>
        <v>0</v>
      </c>
      <c r="F386" t="str" cm="1">
        <f t="array" ref="F386">_xlfn.TEXTSPLIT(E386, " / ")</f>
        <v>0</v>
      </c>
    </row>
    <row r="387" spans="2:6" ht="17.399999999999999" customHeight="1" x14ac:dyDescent="0.25">
      <c r="B387" s="11"/>
      <c r="C387" s="11"/>
      <c r="D387" s="11"/>
      <c r="E387">
        <f>'Shipment Report'!I391</f>
        <v>0</v>
      </c>
      <c r="F387" t="str" cm="1">
        <f t="array" ref="F387">_xlfn.TEXTSPLIT(E387, " / ")</f>
        <v>0</v>
      </c>
    </row>
    <row r="388" spans="2:6" ht="17.399999999999999" customHeight="1" x14ac:dyDescent="0.25">
      <c r="B388" s="11"/>
      <c r="C388" s="11"/>
      <c r="D388" s="11"/>
      <c r="E388">
        <f>'Shipment Report'!I392</f>
        <v>0</v>
      </c>
      <c r="F388" t="str" cm="1">
        <f t="array" ref="F388">_xlfn.TEXTSPLIT(E388, " / ")</f>
        <v>0</v>
      </c>
    </row>
    <row r="389" spans="2:6" ht="17.399999999999999" customHeight="1" x14ac:dyDescent="0.25">
      <c r="B389" s="11"/>
      <c r="C389" s="11"/>
      <c r="D389" s="11"/>
      <c r="E389">
        <f>'Shipment Report'!I393</f>
        <v>0</v>
      </c>
      <c r="F389" t="str" cm="1">
        <f t="array" ref="F389">_xlfn.TEXTSPLIT(E389, " / ")</f>
        <v>0</v>
      </c>
    </row>
    <row r="390" spans="2:6" ht="17.399999999999999" customHeight="1" x14ac:dyDescent="0.25">
      <c r="B390" s="11"/>
      <c r="C390" s="11"/>
      <c r="D390" s="11"/>
      <c r="E390">
        <f>'Shipment Report'!I394</f>
        <v>0</v>
      </c>
      <c r="F390" t="str" cm="1">
        <f t="array" ref="F390">_xlfn.TEXTSPLIT(E390, " / ")</f>
        <v>0</v>
      </c>
    </row>
    <row r="391" spans="2:6" ht="17.399999999999999" customHeight="1" x14ac:dyDescent="0.25">
      <c r="B391" s="11"/>
      <c r="C391" s="11"/>
      <c r="D391" s="11"/>
      <c r="E391">
        <f>'Shipment Report'!I395</f>
        <v>0</v>
      </c>
      <c r="F391" t="str" cm="1">
        <f t="array" ref="F391">_xlfn.TEXTSPLIT(E391, " / ")</f>
        <v>0</v>
      </c>
    </row>
    <row r="392" spans="2:6" ht="17.399999999999999" customHeight="1" x14ac:dyDescent="0.25">
      <c r="B392" s="11"/>
      <c r="C392" s="11"/>
      <c r="D392" s="11"/>
      <c r="E392">
        <f>'Shipment Report'!I396</f>
        <v>0</v>
      </c>
      <c r="F392" t="str" cm="1">
        <f t="array" ref="F392">_xlfn.TEXTSPLIT(E392, " / ")</f>
        <v>0</v>
      </c>
    </row>
    <row r="393" spans="2:6" ht="17.399999999999999" customHeight="1" x14ac:dyDescent="0.25">
      <c r="B393" s="11"/>
      <c r="C393" s="11"/>
      <c r="D393" s="11"/>
      <c r="E393">
        <f>'Shipment Report'!I397</f>
        <v>0</v>
      </c>
      <c r="F393" t="str" cm="1">
        <f t="array" ref="F393">_xlfn.TEXTSPLIT(E393, " / ")</f>
        <v>0</v>
      </c>
    </row>
    <row r="394" spans="2:6" ht="17.399999999999999" customHeight="1" x14ac:dyDescent="0.25">
      <c r="B394" s="11"/>
      <c r="C394" s="11"/>
      <c r="D394" s="11"/>
      <c r="E394">
        <f>'Shipment Report'!I398</f>
        <v>0</v>
      </c>
      <c r="F394" t="str" cm="1">
        <f t="array" ref="F394">_xlfn.TEXTSPLIT(E394, " / ")</f>
        <v>0</v>
      </c>
    </row>
    <row r="395" spans="2:6" ht="17.399999999999999" customHeight="1" x14ac:dyDescent="0.25">
      <c r="B395" s="11"/>
      <c r="C395" s="11"/>
      <c r="D395" s="11"/>
      <c r="E395">
        <f>'Shipment Report'!I399</f>
        <v>0</v>
      </c>
      <c r="F395" t="str" cm="1">
        <f t="array" ref="F395">_xlfn.TEXTSPLIT(E395, " / ")</f>
        <v>0</v>
      </c>
    </row>
    <row r="396" spans="2:6" ht="17.399999999999999" customHeight="1" x14ac:dyDescent="0.25">
      <c r="B396" s="11"/>
      <c r="C396" s="11"/>
      <c r="D396" s="11"/>
      <c r="E396">
        <f>'Shipment Report'!I400</f>
        <v>0</v>
      </c>
      <c r="F396" t="str" cm="1">
        <f t="array" ref="F396">_xlfn.TEXTSPLIT(E396, " / ")</f>
        <v>0</v>
      </c>
    </row>
    <row r="397" spans="2:6" ht="17.399999999999999" customHeight="1" x14ac:dyDescent="0.25">
      <c r="B397" s="11"/>
      <c r="C397" s="11"/>
      <c r="D397" s="11"/>
      <c r="E397">
        <f>'Shipment Report'!I401</f>
        <v>0</v>
      </c>
      <c r="F397" t="str" cm="1">
        <f t="array" ref="F397">_xlfn.TEXTSPLIT(E397, " / ")</f>
        <v>0</v>
      </c>
    </row>
    <row r="398" spans="2:6" ht="17.399999999999999" customHeight="1" x14ac:dyDescent="0.25">
      <c r="B398" s="11"/>
      <c r="C398" s="11"/>
      <c r="D398" s="11"/>
      <c r="E398">
        <f>'Shipment Report'!I402</f>
        <v>0</v>
      </c>
      <c r="F398" t="str" cm="1">
        <f t="array" ref="F398">_xlfn.TEXTSPLIT(E398, " / ")</f>
        <v>0</v>
      </c>
    </row>
    <row r="399" spans="2:6" ht="17.399999999999999" customHeight="1" x14ac:dyDescent="0.25">
      <c r="B399" s="11"/>
      <c r="C399" s="11"/>
      <c r="D399" s="11"/>
      <c r="E399">
        <f>'Shipment Report'!I403</f>
        <v>0</v>
      </c>
      <c r="F399" t="str" cm="1">
        <f t="array" ref="F399">_xlfn.TEXTSPLIT(E399, " / ")</f>
        <v>0</v>
      </c>
    </row>
    <row r="400" spans="2:6" ht="17.399999999999999" customHeight="1" x14ac:dyDescent="0.25">
      <c r="B400" s="11"/>
      <c r="C400" s="11"/>
      <c r="D400" s="11"/>
      <c r="E400">
        <f>'Shipment Report'!I404</f>
        <v>0</v>
      </c>
      <c r="F400" t="str" cm="1">
        <f t="array" ref="F400">_xlfn.TEXTSPLIT(E400, " / ")</f>
        <v>0</v>
      </c>
    </row>
    <row r="401" spans="2:6" ht="17.399999999999999" customHeight="1" x14ac:dyDescent="0.25">
      <c r="B401" s="11"/>
      <c r="C401" s="11"/>
      <c r="D401" s="11"/>
      <c r="E401">
        <f>'Shipment Report'!I405</f>
        <v>0</v>
      </c>
      <c r="F401" t="str" cm="1">
        <f t="array" ref="F401">_xlfn.TEXTSPLIT(E401, " / ")</f>
        <v>0</v>
      </c>
    </row>
    <row r="402" spans="2:6" ht="17.399999999999999" customHeight="1" x14ac:dyDescent="0.25">
      <c r="B402" s="11"/>
      <c r="C402" s="11"/>
      <c r="D402" s="11"/>
      <c r="E402">
        <f>'Shipment Report'!I406</f>
        <v>0</v>
      </c>
      <c r="F402" t="str" cm="1">
        <f t="array" ref="F402">_xlfn.TEXTSPLIT(E402, " / ")</f>
        <v>0</v>
      </c>
    </row>
    <row r="403" spans="2:6" ht="17.399999999999999" customHeight="1" x14ac:dyDescent="0.25">
      <c r="B403" s="11"/>
      <c r="C403" s="11"/>
      <c r="D403" s="11"/>
      <c r="E403">
        <f>'Shipment Report'!I407</f>
        <v>0</v>
      </c>
      <c r="F403" t="str" cm="1">
        <f t="array" ref="F403">_xlfn.TEXTSPLIT(E403, " / ")</f>
        <v>0</v>
      </c>
    </row>
    <row r="404" spans="2:6" ht="17.399999999999999" customHeight="1" x14ac:dyDescent="0.25">
      <c r="B404" s="11"/>
      <c r="C404" s="11"/>
      <c r="D404" s="11"/>
      <c r="E404">
        <f>'Shipment Report'!I408</f>
        <v>0</v>
      </c>
      <c r="F404" t="str" cm="1">
        <f t="array" ref="F404">_xlfn.TEXTSPLIT(E404, " / ")</f>
        <v>0</v>
      </c>
    </row>
    <row r="405" spans="2:6" ht="17.399999999999999" customHeight="1" x14ac:dyDescent="0.25">
      <c r="B405" s="11"/>
      <c r="C405" s="11"/>
      <c r="D405" s="11"/>
      <c r="E405">
        <f>'Shipment Report'!I409</f>
        <v>0</v>
      </c>
      <c r="F405" t="str" cm="1">
        <f t="array" ref="F405">_xlfn.TEXTSPLIT(E405, " / ")</f>
        <v>0</v>
      </c>
    </row>
    <row r="406" spans="2:6" ht="17.399999999999999" customHeight="1" x14ac:dyDescent="0.25">
      <c r="B406" s="11"/>
      <c r="C406" s="11"/>
      <c r="D406" s="11"/>
      <c r="E406">
        <f>'Shipment Report'!I410</f>
        <v>0</v>
      </c>
      <c r="F406" t="str" cm="1">
        <f t="array" ref="F406">_xlfn.TEXTSPLIT(E406, " / ")</f>
        <v>0</v>
      </c>
    </row>
    <row r="407" spans="2:6" ht="17.399999999999999" customHeight="1" x14ac:dyDescent="0.25">
      <c r="B407" s="11"/>
      <c r="C407" s="11"/>
      <c r="D407" s="11"/>
      <c r="E407">
        <f>'Shipment Report'!I411</f>
        <v>0</v>
      </c>
      <c r="F407" t="str" cm="1">
        <f t="array" ref="F407">_xlfn.TEXTSPLIT(E407, " / ")</f>
        <v>0</v>
      </c>
    </row>
    <row r="408" spans="2:6" ht="17.399999999999999" customHeight="1" x14ac:dyDescent="0.25">
      <c r="B408" s="11"/>
      <c r="C408" s="11"/>
      <c r="D408" s="11"/>
      <c r="E408">
        <f>'Shipment Report'!I412</f>
        <v>0</v>
      </c>
      <c r="F408" t="str" cm="1">
        <f t="array" ref="F408">_xlfn.TEXTSPLIT(E408, " / ")</f>
        <v>0</v>
      </c>
    </row>
    <row r="409" spans="2:6" ht="17.399999999999999" customHeight="1" x14ac:dyDescent="0.25">
      <c r="B409" s="11"/>
      <c r="C409" s="11"/>
      <c r="D409" s="11"/>
      <c r="E409">
        <f>'Shipment Report'!I413</f>
        <v>0</v>
      </c>
      <c r="F409" t="str" cm="1">
        <f t="array" ref="F409">_xlfn.TEXTSPLIT(E409, " / ")</f>
        <v>0</v>
      </c>
    </row>
    <row r="410" spans="2:6" ht="17.399999999999999" customHeight="1" x14ac:dyDescent="0.25">
      <c r="B410" s="11"/>
      <c r="C410" s="11"/>
      <c r="D410" s="11"/>
      <c r="E410">
        <f>'Shipment Report'!I414</f>
        <v>0</v>
      </c>
      <c r="F410" t="str" cm="1">
        <f t="array" ref="F410">_xlfn.TEXTSPLIT(E410, " / ")</f>
        <v>0</v>
      </c>
    </row>
    <row r="411" spans="2:6" ht="17.399999999999999" customHeight="1" x14ac:dyDescent="0.25">
      <c r="B411" s="11"/>
      <c r="C411" s="11"/>
      <c r="D411" s="11"/>
      <c r="E411">
        <f>'Shipment Report'!I415</f>
        <v>0</v>
      </c>
      <c r="F411" t="str" cm="1">
        <f t="array" ref="F411">_xlfn.TEXTSPLIT(E411, " / ")</f>
        <v>0</v>
      </c>
    </row>
    <row r="412" spans="2:6" ht="17.399999999999999" customHeight="1" x14ac:dyDescent="0.25">
      <c r="B412" s="11"/>
      <c r="C412" s="11"/>
      <c r="D412" s="11"/>
      <c r="E412">
        <f>'Shipment Report'!I416</f>
        <v>0</v>
      </c>
      <c r="F412" t="str" cm="1">
        <f t="array" ref="F412">_xlfn.TEXTSPLIT(E412, " / ")</f>
        <v>0</v>
      </c>
    </row>
    <row r="413" spans="2:6" ht="17.399999999999999" customHeight="1" x14ac:dyDescent="0.25">
      <c r="B413" s="11"/>
      <c r="C413" s="11"/>
      <c r="D413" s="11"/>
      <c r="E413">
        <f>'Shipment Report'!I417</f>
        <v>0</v>
      </c>
      <c r="F413" t="str" cm="1">
        <f t="array" ref="F413">_xlfn.TEXTSPLIT(E413, " / ")</f>
        <v>0</v>
      </c>
    </row>
    <row r="414" spans="2:6" ht="17.399999999999999" customHeight="1" x14ac:dyDescent="0.25">
      <c r="B414" s="11"/>
      <c r="C414" s="11"/>
      <c r="D414" s="11"/>
      <c r="E414">
        <f>'Shipment Report'!I418</f>
        <v>0</v>
      </c>
      <c r="F414" t="str" cm="1">
        <f t="array" ref="F414">_xlfn.TEXTSPLIT(E414, " / ")</f>
        <v>0</v>
      </c>
    </row>
    <row r="415" spans="2:6" ht="17.399999999999999" customHeight="1" x14ac:dyDescent="0.25">
      <c r="B415" s="11"/>
      <c r="C415" s="11"/>
      <c r="D415" s="11"/>
      <c r="E415">
        <f>'Shipment Report'!I419</f>
        <v>0</v>
      </c>
      <c r="F415" t="str" cm="1">
        <f t="array" ref="F415">_xlfn.TEXTSPLIT(E415, " / ")</f>
        <v>0</v>
      </c>
    </row>
    <row r="416" spans="2:6" ht="17.399999999999999" customHeight="1" x14ac:dyDescent="0.25">
      <c r="B416" s="11"/>
      <c r="C416" s="11"/>
      <c r="D416" s="11"/>
      <c r="E416">
        <f>'Shipment Report'!I420</f>
        <v>0</v>
      </c>
      <c r="F416" t="str" cm="1">
        <f t="array" ref="F416">_xlfn.TEXTSPLIT(E416, " / ")</f>
        <v>0</v>
      </c>
    </row>
    <row r="417" spans="2:6" ht="17.399999999999999" customHeight="1" x14ac:dyDescent="0.25">
      <c r="B417" s="11"/>
      <c r="C417" s="11"/>
      <c r="D417" s="11"/>
      <c r="E417">
        <f>'Shipment Report'!I421</f>
        <v>0</v>
      </c>
      <c r="F417" t="str" cm="1">
        <f t="array" ref="F417">_xlfn.TEXTSPLIT(E417, " / ")</f>
        <v>0</v>
      </c>
    </row>
    <row r="418" spans="2:6" ht="17.399999999999999" customHeight="1" x14ac:dyDescent="0.25">
      <c r="B418" s="11"/>
      <c r="C418" s="11"/>
      <c r="D418" s="11"/>
      <c r="E418">
        <f>'Shipment Report'!I422</f>
        <v>0</v>
      </c>
      <c r="F418" t="str" cm="1">
        <f t="array" ref="F418">_xlfn.TEXTSPLIT(E418, " / ")</f>
        <v>0</v>
      </c>
    </row>
    <row r="419" spans="2:6" ht="17.399999999999999" customHeight="1" x14ac:dyDescent="0.25">
      <c r="B419" s="11"/>
      <c r="C419" s="11"/>
      <c r="D419" s="11"/>
      <c r="E419">
        <f>'Shipment Report'!I423</f>
        <v>0</v>
      </c>
      <c r="F419" t="str" cm="1">
        <f t="array" ref="F419">_xlfn.TEXTSPLIT(E419, " / ")</f>
        <v>0</v>
      </c>
    </row>
    <row r="420" spans="2:6" ht="17.399999999999999" customHeight="1" x14ac:dyDescent="0.25">
      <c r="B420" s="11"/>
      <c r="C420" s="11"/>
      <c r="D420" s="11"/>
      <c r="E420">
        <f>'Shipment Report'!I424</f>
        <v>0</v>
      </c>
      <c r="F420" t="str" cm="1">
        <f t="array" ref="F420">_xlfn.TEXTSPLIT(E420, " / ")</f>
        <v>0</v>
      </c>
    </row>
    <row r="421" spans="2:6" ht="17.399999999999999" customHeight="1" x14ac:dyDescent="0.25">
      <c r="B421" s="11"/>
      <c r="C421" s="11"/>
      <c r="D421" s="11"/>
      <c r="E421">
        <f>'Shipment Report'!I425</f>
        <v>0</v>
      </c>
      <c r="F421" t="str" cm="1">
        <f t="array" ref="F421">_xlfn.TEXTSPLIT(E421, " / ")</f>
        <v>0</v>
      </c>
    </row>
    <row r="422" spans="2:6" ht="17.399999999999999" customHeight="1" x14ac:dyDescent="0.25">
      <c r="B422" s="11"/>
      <c r="C422" s="11"/>
      <c r="D422" s="11"/>
      <c r="E422">
        <f>'Shipment Report'!I426</f>
        <v>0</v>
      </c>
      <c r="F422" t="str" cm="1">
        <f t="array" ref="F422">_xlfn.TEXTSPLIT(E422, " / ")</f>
        <v>0</v>
      </c>
    </row>
    <row r="423" spans="2:6" ht="17.399999999999999" customHeight="1" x14ac:dyDescent="0.25">
      <c r="B423" s="11"/>
      <c r="C423" s="11"/>
      <c r="D423" s="11"/>
      <c r="E423">
        <f>'Shipment Report'!I427</f>
        <v>0</v>
      </c>
      <c r="F423" t="str" cm="1">
        <f t="array" ref="F423">_xlfn.TEXTSPLIT(E423, " / ")</f>
        <v>0</v>
      </c>
    </row>
    <row r="424" spans="2:6" ht="17.399999999999999" customHeight="1" x14ac:dyDescent="0.25">
      <c r="B424" s="11"/>
      <c r="C424" s="11"/>
      <c r="D424" s="11"/>
      <c r="E424">
        <f>'Shipment Report'!I428</f>
        <v>0</v>
      </c>
      <c r="F424" t="str" cm="1">
        <f t="array" ref="F424">_xlfn.TEXTSPLIT(E424, " / ")</f>
        <v>0</v>
      </c>
    </row>
    <row r="425" spans="2:6" ht="17.399999999999999" customHeight="1" x14ac:dyDescent="0.25">
      <c r="B425" s="11"/>
      <c r="C425" s="11"/>
      <c r="D425" s="11"/>
      <c r="E425">
        <f>'Shipment Report'!I429</f>
        <v>0</v>
      </c>
      <c r="F425" t="str" cm="1">
        <f t="array" ref="F425">_xlfn.TEXTSPLIT(E425, " / ")</f>
        <v>0</v>
      </c>
    </row>
    <row r="426" spans="2:6" ht="17.399999999999999" customHeight="1" x14ac:dyDescent="0.25">
      <c r="B426" s="11"/>
      <c r="C426" s="11"/>
      <c r="D426" s="11"/>
      <c r="E426">
        <f>'Shipment Report'!I430</f>
        <v>0</v>
      </c>
      <c r="F426" t="str" cm="1">
        <f t="array" ref="F426">_xlfn.TEXTSPLIT(E426, " / ")</f>
        <v>0</v>
      </c>
    </row>
    <row r="427" spans="2:6" ht="17.399999999999999" customHeight="1" x14ac:dyDescent="0.25">
      <c r="B427" s="11"/>
      <c r="C427" s="11"/>
      <c r="D427" s="11"/>
      <c r="E427">
        <f>'Shipment Report'!I431</f>
        <v>0</v>
      </c>
      <c r="F427" t="str" cm="1">
        <f t="array" ref="F427">_xlfn.TEXTSPLIT(E427, " / ")</f>
        <v>0</v>
      </c>
    </row>
    <row r="428" spans="2:6" ht="17.399999999999999" customHeight="1" x14ac:dyDescent="0.25">
      <c r="B428" s="11"/>
      <c r="C428" s="11"/>
      <c r="D428" s="11"/>
      <c r="E428">
        <f>'Shipment Report'!I432</f>
        <v>0</v>
      </c>
      <c r="F428" t="str" cm="1">
        <f t="array" ref="F428">_xlfn.TEXTSPLIT(E428, " / ")</f>
        <v>0</v>
      </c>
    </row>
    <row r="429" spans="2:6" ht="17.399999999999999" customHeight="1" x14ac:dyDescent="0.25">
      <c r="B429" s="11"/>
      <c r="C429" s="11"/>
      <c r="D429" s="11"/>
      <c r="E429">
        <f>'Shipment Report'!I433</f>
        <v>0</v>
      </c>
      <c r="F429" t="str" cm="1">
        <f t="array" ref="F429">_xlfn.TEXTSPLIT(E429, " / ")</f>
        <v>0</v>
      </c>
    </row>
    <row r="430" spans="2:6" ht="17.399999999999999" customHeight="1" x14ac:dyDescent="0.25">
      <c r="B430" s="11"/>
      <c r="C430" s="11"/>
      <c r="D430" s="11"/>
      <c r="E430">
        <f>'Shipment Report'!I434</f>
        <v>0</v>
      </c>
      <c r="F430" t="str" cm="1">
        <f t="array" ref="F430">_xlfn.TEXTSPLIT(E430, " / ")</f>
        <v>0</v>
      </c>
    </row>
    <row r="431" spans="2:6" ht="17.399999999999999" customHeight="1" x14ac:dyDescent="0.25">
      <c r="B431" s="11"/>
      <c r="C431" s="11"/>
      <c r="D431" s="11"/>
      <c r="E431">
        <f>'Shipment Report'!I435</f>
        <v>0</v>
      </c>
      <c r="F431" t="str" cm="1">
        <f t="array" ref="F431">_xlfn.TEXTSPLIT(E431, " / ")</f>
        <v>0</v>
      </c>
    </row>
    <row r="432" spans="2:6" ht="17.399999999999999" customHeight="1" x14ac:dyDescent="0.25">
      <c r="B432" s="11"/>
      <c r="C432" s="11"/>
      <c r="D432" s="11"/>
      <c r="E432">
        <f>'Shipment Report'!I436</f>
        <v>0</v>
      </c>
      <c r="F432" t="str" cm="1">
        <f t="array" ref="F432">_xlfn.TEXTSPLIT(E432, " / ")</f>
        <v>0</v>
      </c>
    </row>
    <row r="433" spans="2:6" ht="17.399999999999999" customHeight="1" x14ac:dyDescent="0.25">
      <c r="B433" s="11"/>
      <c r="C433" s="11"/>
      <c r="D433" s="11"/>
      <c r="E433">
        <f>'Shipment Report'!I437</f>
        <v>0</v>
      </c>
      <c r="F433" t="str" cm="1">
        <f t="array" ref="F433">_xlfn.TEXTSPLIT(E433, " / ")</f>
        <v>0</v>
      </c>
    </row>
    <row r="434" spans="2:6" ht="17.399999999999999" customHeight="1" x14ac:dyDescent="0.25">
      <c r="B434" s="11"/>
      <c r="C434" s="11"/>
      <c r="D434" s="11"/>
      <c r="E434">
        <f>'Shipment Report'!I438</f>
        <v>0</v>
      </c>
      <c r="F434" t="str" cm="1">
        <f t="array" ref="F434">_xlfn.TEXTSPLIT(E434, " / ")</f>
        <v>0</v>
      </c>
    </row>
    <row r="435" spans="2:6" ht="17.399999999999999" customHeight="1" x14ac:dyDescent="0.25">
      <c r="B435" s="11"/>
      <c r="C435" s="11"/>
      <c r="D435" s="11"/>
      <c r="E435">
        <f>'Shipment Report'!I439</f>
        <v>0</v>
      </c>
      <c r="F435" t="str" cm="1">
        <f t="array" ref="F435">_xlfn.TEXTSPLIT(E435, " / ")</f>
        <v>0</v>
      </c>
    </row>
    <row r="436" spans="2:6" ht="17.399999999999999" customHeight="1" x14ac:dyDescent="0.25">
      <c r="B436" s="11"/>
      <c r="C436" s="11"/>
      <c r="D436" s="11"/>
      <c r="E436">
        <f>'Shipment Report'!I440</f>
        <v>0</v>
      </c>
      <c r="F436" t="str" cm="1">
        <f t="array" ref="F436">_xlfn.TEXTSPLIT(E436, " / ")</f>
        <v>0</v>
      </c>
    </row>
    <row r="437" spans="2:6" ht="17.399999999999999" customHeight="1" x14ac:dyDescent="0.25">
      <c r="B437" s="11"/>
      <c r="C437" s="11"/>
      <c r="D437" s="11"/>
      <c r="E437">
        <f>'Shipment Report'!I441</f>
        <v>0</v>
      </c>
      <c r="F437" t="str" cm="1">
        <f t="array" ref="F437">_xlfn.TEXTSPLIT(E437, " / ")</f>
        <v>0</v>
      </c>
    </row>
    <row r="438" spans="2:6" ht="17.399999999999999" customHeight="1" x14ac:dyDescent="0.25">
      <c r="B438" s="11"/>
      <c r="C438" s="11"/>
      <c r="D438" s="11"/>
      <c r="E438">
        <f>'Shipment Report'!I442</f>
        <v>0</v>
      </c>
      <c r="F438" t="str" cm="1">
        <f t="array" ref="F438">_xlfn.TEXTSPLIT(E438, " / ")</f>
        <v>0</v>
      </c>
    </row>
    <row r="439" spans="2:6" ht="17.399999999999999" customHeight="1" x14ac:dyDescent="0.25">
      <c r="B439" s="11"/>
      <c r="C439" s="11"/>
      <c r="D439" s="11"/>
      <c r="E439">
        <f>'Shipment Report'!I443</f>
        <v>0</v>
      </c>
      <c r="F439" t="str" cm="1">
        <f t="array" ref="F439">_xlfn.TEXTSPLIT(E439, " / ")</f>
        <v>0</v>
      </c>
    </row>
    <row r="440" spans="2:6" ht="17.399999999999999" customHeight="1" x14ac:dyDescent="0.25">
      <c r="B440" s="11"/>
      <c r="C440" s="11"/>
      <c r="D440" s="11"/>
      <c r="E440">
        <f>'Shipment Report'!I444</f>
        <v>0</v>
      </c>
      <c r="F440" t="str" cm="1">
        <f t="array" ref="F440">_xlfn.TEXTSPLIT(E440, " / ")</f>
        <v>0</v>
      </c>
    </row>
    <row r="441" spans="2:6" ht="17.399999999999999" customHeight="1" x14ac:dyDescent="0.25">
      <c r="B441" s="11"/>
      <c r="C441" s="11"/>
      <c r="D441" s="11"/>
      <c r="E441">
        <f>'Shipment Report'!I445</f>
        <v>0</v>
      </c>
      <c r="F441" t="str" cm="1">
        <f t="array" ref="F441">_xlfn.TEXTSPLIT(E441, " / ")</f>
        <v>0</v>
      </c>
    </row>
    <row r="442" spans="2:6" ht="17.399999999999999" customHeight="1" x14ac:dyDescent="0.25">
      <c r="B442" s="11"/>
      <c r="C442" s="11"/>
      <c r="D442" s="11"/>
      <c r="E442">
        <f>'Shipment Report'!I446</f>
        <v>0</v>
      </c>
      <c r="F442" t="str" cm="1">
        <f t="array" ref="F442">_xlfn.TEXTSPLIT(E442, " / ")</f>
        <v>0</v>
      </c>
    </row>
    <row r="443" spans="2:6" ht="17.399999999999999" customHeight="1" x14ac:dyDescent="0.25">
      <c r="B443" s="11"/>
      <c r="C443" s="11"/>
      <c r="D443" s="11"/>
      <c r="E443">
        <f>'Shipment Report'!I447</f>
        <v>0</v>
      </c>
      <c r="F443" t="str" cm="1">
        <f t="array" ref="F443">_xlfn.TEXTSPLIT(E443, " / ")</f>
        <v>0</v>
      </c>
    </row>
    <row r="444" spans="2:6" ht="17.399999999999999" customHeight="1" x14ac:dyDescent="0.25">
      <c r="B444" s="11"/>
      <c r="C444" s="11"/>
      <c r="D444" s="11"/>
      <c r="E444">
        <f>'Shipment Report'!I448</f>
        <v>0</v>
      </c>
      <c r="F444" t="str" cm="1">
        <f t="array" ref="F444">_xlfn.TEXTSPLIT(E444, " / ")</f>
        <v>0</v>
      </c>
    </row>
    <row r="445" spans="2:6" ht="17.399999999999999" customHeight="1" x14ac:dyDescent="0.25">
      <c r="B445" s="11"/>
      <c r="C445" s="11"/>
      <c r="D445" s="11"/>
      <c r="E445">
        <f>'Shipment Report'!I449</f>
        <v>0</v>
      </c>
      <c r="F445" t="str" cm="1">
        <f t="array" ref="F445">_xlfn.TEXTSPLIT(E445, " / ")</f>
        <v>0</v>
      </c>
    </row>
    <row r="446" spans="2:6" ht="17.399999999999999" customHeight="1" x14ac:dyDescent="0.25">
      <c r="B446" s="11"/>
      <c r="C446" s="11"/>
      <c r="D446" s="11"/>
      <c r="E446">
        <f>'Shipment Report'!I450</f>
        <v>0</v>
      </c>
      <c r="F446" t="str" cm="1">
        <f t="array" ref="F446">_xlfn.TEXTSPLIT(E446, " / ")</f>
        <v>0</v>
      </c>
    </row>
    <row r="447" spans="2:6" ht="17.399999999999999" customHeight="1" x14ac:dyDescent="0.25">
      <c r="B447" s="11"/>
      <c r="C447" s="11"/>
      <c r="D447" s="11"/>
      <c r="E447">
        <f>'Shipment Report'!I451</f>
        <v>0</v>
      </c>
      <c r="F447" t="str" cm="1">
        <f t="array" ref="F447">_xlfn.TEXTSPLIT(E447, " / ")</f>
        <v>0</v>
      </c>
    </row>
    <row r="448" spans="2:6" ht="17.399999999999999" customHeight="1" x14ac:dyDescent="0.25">
      <c r="B448" s="11"/>
      <c r="C448" s="11"/>
      <c r="D448" s="11"/>
      <c r="E448">
        <f>'Shipment Report'!I452</f>
        <v>0</v>
      </c>
      <c r="F448" t="str" cm="1">
        <f t="array" ref="F448">_xlfn.TEXTSPLIT(E448, " / ")</f>
        <v>0</v>
      </c>
    </row>
    <row r="449" spans="2:6" ht="17.399999999999999" customHeight="1" x14ac:dyDescent="0.25">
      <c r="B449" s="11"/>
      <c r="C449" s="11"/>
      <c r="D449" s="11"/>
      <c r="E449">
        <f>'Shipment Report'!I453</f>
        <v>0</v>
      </c>
      <c r="F449" t="str" cm="1">
        <f t="array" ref="F449">_xlfn.TEXTSPLIT(E449, " / ")</f>
        <v>0</v>
      </c>
    </row>
    <row r="450" spans="2:6" ht="17.399999999999999" customHeight="1" x14ac:dyDescent="0.25">
      <c r="B450" s="11"/>
      <c r="C450" s="11"/>
      <c r="D450" s="11"/>
      <c r="E450">
        <f>'Shipment Report'!I454</f>
        <v>0</v>
      </c>
      <c r="F450" t="str" cm="1">
        <f t="array" ref="F450">_xlfn.TEXTSPLIT(E450, " / ")</f>
        <v>0</v>
      </c>
    </row>
    <row r="451" spans="2:6" ht="17.399999999999999" customHeight="1" x14ac:dyDescent="0.25">
      <c r="B451" s="11"/>
      <c r="C451" s="11"/>
      <c r="D451" s="11"/>
      <c r="E451">
        <f>'Shipment Report'!I455</f>
        <v>0</v>
      </c>
      <c r="F451" t="str" cm="1">
        <f t="array" ref="F451">_xlfn.TEXTSPLIT(E451, " / ")</f>
        <v>0</v>
      </c>
    </row>
    <row r="452" spans="2:6" ht="17.399999999999999" customHeight="1" x14ac:dyDescent="0.25">
      <c r="C452" s="11"/>
      <c r="D452" s="11"/>
      <c r="E452">
        <f>'Shipment Report'!I456</f>
        <v>0</v>
      </c>
      <c r="F452" t="str" cm="1">
        <f t="array" ref="F452">_xlfn.TEXTSPLIT(E452, " / ")</f>
        <v>0</v>
      </c>
    </row>
    <row r="453" spans="2:6" ht="17.399999999999999" customHeight="1" x14ac:dyDescent="0.25">
      <c r="C453" s="11"/>
      <c r="D453" s="11"/>
      <c r="E453">
        <f>'Shipment Report'!I457</f>
        <v>0</v>
      </c>
      <c r="F453" t="str" cm="1">
        <f t="array" ref="F453">_xlfn.TEXTSPLIT(E453, " / ")</f>
        <v>0</v>
      </c>
    </row>
    <row r="454" spans="2:6" ht="17.399999999999999" customHeight="1" x14ac:dyDescent="0.25">
      <c r="B454" s="11"/>
      <c r="C454" s="11"/>
      <c r="D454" s="11"/>
      <c r="E454">
        <f>'Shipment Report'!I458</f>
        <v>0</v>
      </c>
      <c r="F454" t="str" cm="1">
        <f t="array" ref="F454">_xlfn.TEXTSPLIT(E454, " / ")</f>
        <v>0</v>
      </c>
    </row>
    <row r="455" spans="2:6" ht="17.399999999999999" customHeight="1" x14ac:dyDescent="0.25">
      <c r="B455" s="11"/>
      <c r="C455" s="11"/>
      <c r="D455" s="11"/>
      <c r="E455">
        <f>'Shipment Report'!I459</f>
        <v>0</v>
      </c>
      <c r="F455" t="str" cm="1">
        <f t="array" ref="F455">_xlfn.TEXTSPLIT(E455, " / ")</f>
        <v>0</v>
      </c>
    </row>
    <row r="456" spans="2:6" ht="17.399999999999999" customHeight="1" x14ac:dyDescent="0.25">
      <c r="B456" s="11"/>
      <c r="C456" s="11"/>
      <c r="D456" s="11"/>
      <c r="E456">
        <f>'Shipment Report'!I460</f>
        <v>0</v>
      </c>
      <c r="F456" t="str" cm="1">
        <f t="array" ref="F456">_xlfn.TEXTSPLIT(E456, " / ")</f>
        <v>0</v>
      </c>
    </row>
    <row r="457" spans="2:6" ht="17.399999999999999" customHeight="1" x14ac:dyDescent="0.25">
      <c r="B457" s="11"/>
      <c r="C457" s="11"/>
      <c r="D457" s="11"/>
      <c r="E457">
        <f>'Shipment Report'!I461</f>
        <v>0</v>
      </c>
      <c r="F457" t="str" cm="1">
        <f t="array" ref="F457">_xlfn.TEXTSPLIT(E457, " / ")</f>
        <v>0</v>
      </c>
    </row>
    <row r="458" spans="2:6" ht="17.399999999999999" customHeight="1" x14ac:dyDescent="0.25">
      <c r="B458" s="11"/>
      <c r="C458" s="11"/>
      <c r="D458" s="11"/>
      <c r="E458">
        <f>'Shipment Report'!I462</f>
        <v>0</v>
      </c>
      <c r="F458" t="str" cm="1">
        <f t="array" ref="F458">_xlfn.TEXTSPLIT(E458, " / ")</f>
        <v>0</v>
      </c>
    </row>
    <row r="459" spans="2:6" ht="17.399999999999999" customHeight="1" x14ac:dyDescent="0.25">
      <c r="B459" s="11"/>
      <c r="C459" s="11"/>
      <c r="D459" s="11"/>
      <c r="E459">
        <f>'Shipment Report'!I463</f>
        <v>0</v>
      </c>
      <c r="F459" t="str" cm="1">
        <f t="array" ref="F459">_xlfn.TEXTSPLIT(E459, " / ")</f>
        <v>0</v>
      </c>
    </row>
    <row r="460" spans="2:6" ht="17.399999999999999" customHeight="1" x14ac:dyDescent="0.25">
      <c r="B460" s="11"/>
      <c r="C460" s="11"/>
      <c r="D460" s="11"/>
      <c r="E460">
        <f>'Shipment Report'!I464</f>
        <v>0</v>
      </c>
      <c r="F460" t="str" cm="1">
        <f t="array" ref="F460">_xlfn.TEXTSPLIT(E460, " / ")</f>
        <v>0</v>
      </c>
    </row>
    <row r="461" spans="2:6" ht="17.399999999999999" customHeight="1" x14ac:dyDescent="0.25">
      <c r="C461" s="11"/>
      <c r="D461" s="11"/>
      <c r="E461">
        <f>'Shipment Report'!I465</f>
        <v>0</v>
      </c>
      <c r="F461" t="str" cm="1">
        <f t="array" ref="F461">_xlfn.TEXTSPLIT(E461, " / ")</f>
        <v>0</v>
      </c>
    </row>
    <row r="462" spans="2:6" ht="17.399999999999999" customHeight="1" x14ac:dyDescent="0.25">
      <c r="C462" s="11"/>
      <c r="D462" s="11"/>
      <c r="E462">
        <f>'Shipment Report'!I466</f>
        <v>0</v>
      </c>
      <c r="F462" t="str" cm="1">
        <f t="array" ref="F462">_xlfn.TEXTSPLIT(E462, " / ")</f>
        <v>0</v>
      </c>
    </row>
    <row r="463" spans="2:6" ht="17.399999999999999" customHeight="1" x14ac:dyDescent="0.25">
      <c r="B463" s="11"/>
      <c r="C463" s="11"/>
      <c r="D463" s="11"/>
      <c r="E463">
        <f>'Shipment Report'!I467</f>
        <v>0</v>
      </c>
      <c r="F463" t="str" cm="1">
        <f t="array" ref="F463">_xlfn.TEXTSPLIT(E463, " / ")</f>
        <v>0</v>
      </c>
    </row>
    <row r="464" spans="2:6" ht="17.399999999999999" customHeight="1" x14ac:dyDescent="0.25">
      <c r="B464" s="11"/>
      <c r="C464" s="11"/>
      <c r="D464" s="11"/>
      <c r="E464">
        <f>'Shipment Report'!I468</f>
        <v>0</v>
      </c>
      <c r="F464" t="str" cm="1">
        <f t="array" ref="F464">_xlfn.TEXTSPLIT(E464, " / ")</f>
        <v>0</v>
      </c>
    </row>
    <row r="465" spans="2:6" ht="17.399999999999999" customHeight="1" x14ac:dyDescent="0.25">
      <c r="B465" s="11"/>
      <c r="C465" s="11"/>
      <c r="D465" s="11"/>
      <c r="E465">
        <f>'Shipment Report'!I469</f>
        <v>0</v>
      </c>
      <c r="F465" t="str" cm="1">
        <f t="array" ref="F465">_xlfn.TEXTSPLIT(E465, " / ")</f>
        <v>0</v>
      </c>
    </row>
    <row r="466" spans="2:6" ht="17.399999999999999" customHeight="1" x14ac:dyDescent="0.25">
      <c r="B466" s="11"/>
      <c r="C466" s="11"/>
      <c r="D466" s="11"/>
      <c r="E466">
        <f>'Shipment Report'!I470</f>
        <v>0</v>
      </c>
      <c r="F466" t="str" cm="1">
        <f t="array" ref="F466">_xlfn.TEXTSPLIT(E466, " / ")</f>
        <v>0</v>
      </c>
    </row>
    <row r="467" spans="2:6" ht="17.399999999999999" customHeight="1" x14ac:dyDescent="0.25">
      <c r="C467" s="11"/>
      <c r="D467" s="11"/>
      <c r="E467">
        <f>'Shipment Report'!I471</f>
        <v>0</v>
      </c>
      <c r="F467" t="str" cm="1">
        <f t="array" ref="F467">_xlfn.TEXTSPLIT(E467, " / ")</f>
        <v>0</v>
      </c>
    </row>
    <row r="468" spans="2:6" ht="17.399999999999999" customHeight="1" x14ac:dyDescent="0.25">
      <c r="C468" s="11"/>
      <c r="D468" s="11"/>
      <c r="E468">
        <f>'Shipment Report'!I472</f>
        <v>0</v>
      </c>
      <c r="F468" t="str" cm="1">
        <f t="array" ref="F468">_xlfn.TEXTSPLIT(E468, " / ")</f>
        <v>0</v>
      </c>
    </row>
    <row r="469" spans="2:6" ht="17.399999999999999" customHeight="1" x14ac:dyDescent="0.25">
      <c r="B469" s="11"/>
      <c r="C469" s="11"/>
      <c r="D469" s="11"/>
      <c r="E469">
        <f>'Shipment Report'!I473</f>
        <v>0</v>
      </c>
      <c r="F469" t="str" cm="1">
        <f t="array" ref="F469">_xlfn.TEXTSPLIT(E469, " / ")</f>
        <v>0</v>
      </c>
    </row>
    <row r="470" spans="2:6" ht="17.399999999999999" customHeight="1" x14ac:dyDescent="0.25">
      <c r="B470" s="11"/>
      <c r="C470" s="11"/>
      <c r="D470" s="11"/>
      <c r="E470">
        <f>'Shipment Report'!I474</f>
        <v>0</v>
      </c>
      <c r="F470" t="str" cm="1">
        <f t="array" ref="F470">_xlfn.TEXTSPLIT(E470, " / ")</f>
        <v>0</v>
      </c>
    </row>
    <row r="471" spans="2:6" ht="17.399999999999999" customHeight="1" x14ac:dyDescent="0.25">
      <c r="B471" s="11"/>
      <c r="C471" s="11"/>
      <c r="D471" s="11"/>
      <c r="E471">
        <f>'Shipment Report'!I475</f>
        <v>0</v>
      </c>
      <c r="F471" t="str" cm="1">
        <f t="array" ref="F471">_xlfn.TEXTSPLIT(E471, " / ")</f>
        <v>0</v>
      </c>
    </row>
    <row r="472" spans="2:6" ht="17.399999999999999" customHeight="1" x14ac:dyDescent="0.25">
      <c r="C472" s="11"/>
      <c r="D472" s="11"/>
      <c r="E472">
        <f>'Shipment Report'!I476</f>
        <v>0</v>
      </c>
      <c r="F472" t="str" cm="1">
        <f t="array" ref="F472">_xlfn.TEXTSPLIT(E472, " / ")</f>
        <v>0</v>
      </c>
    </row>
    <row r="473" spans="2:6" ht="17.399999999999999" customHeight="1" x14ac:dyDescent="0.25">
      <c r="C473" s="11"/>
      <c r="D473" s="11"/>
      <c r="E473">
        <f>'Shipment Report'!I477</f>
        <v>0</v>
      </c>
      <c r="F473" t="str" cm="1">
        <f t="array" ref="F473">_xlfn.TEXTSPLIT(E473, " / ")</f>
        <v>0</v>
      </c>
    </row>
    <row r="474" spans="2:6" ht="17.399999999999999" customHeight="1" x14ac:dyDescent="0.25">
      <c r="C474" s="11"/>
      <c r="D474" s="11"/>
      <c r="E474">
        <f>'Shipment Report'!I478</f>
        <v>0</v>
      </c>
      <c r="F474" t="str" cm="1">
        <f t="array" ref="F474">_xlfn.TEXTSPLIT(E474, " / ")</f>
        <v>0</v>
      </c>
    </row>
    <row r="475" spans="2:6" ht="17.399999999999999" customHeight="1" x14ac:dyDescent="0.25">
      <c r="C475" s="11"/>
      <c r="D475" s="11"/>
      <c r="E475">
        <f>'Shipment Report'!I479</f>
        <v>0</v>
      </c>
      <c r="F475" t="str" cm="1">
        <f t="array" ref="F475">_xlfn.TEXTSPLIT(E475, " / ")</f>
        <v>0</v>
      </c>
    </row>
    <row r="476" spans="2:6" ht="17.399999999999999" customHeight="1" x14ac:dyDescent="0.25">
      <c r="B476" s="11"/>
      <c r="C476" s="11"/>
      <c r="D476" s="11"/>
      <c r="E476">
        <f>'Shipment Report'!I480</f>
        <v>0</v>
      </c>
      <c r="F476" t="str" cm="1">
        <f t="array" ref="F476">_xlfn.TEXTSPLIT(E476, " / ")</f>
        <v>0</v>
      </c>
    </row>
    <row r="477" spans="2:6" ht="17.399999999999999" customHeight="1" x14ac:dyDescent="0.25">
      <c r="B477" s="11"/>
      <c r="C477" s="11"/>
      <c r="D477" s="11"/>
      <c r="E477">
        <f>'Shipment Report'!I481</f>
        <v>0</v>
      </c>
      <c r="F477" t="str" cm="1">
        <f t="array" ref="F477">_xlfn.TEXTSPLIT(E477, " / ")</f>
        <v>0</v>
      </c>
    </row>
    <row r="478" spans="2:6" ht="17.399999999999999" customHeight="1" x14ac:dyDescent="0.25">
      <c r="B478" s="11"/>
      <c r="C478" s="11"/>
      <c r="D478" s="11"/>
      <c r="E478">
        <f>'Shipment Report'!I482</f>
        <v>0</v>
      </c>
      <c r="F478" t="str" cm="1">
        <f t="array" ref="F478">_xlfn.TEXTSPLIT(E478, " / ")</f>
        <v>0</v>
      </c>
    </row>
    <row r="479" spans="2:6" ht="17.399999999999999" customHeight="1" x14ac:dyDescent="0.25">
      <c r="B479" s="11"/>
      <c r="C479" s="11"/>
      <c r="D479" s="11"/>
      <c r="E479">
        <f>'Shipment Report'!I483</f>
        <v>0</v>
      </c>
      <c r="F479" t="str" cm="1">
        <f t="array" ref="F479">_xlfn.TEXTSPLIT(E479, " / ")</f>
        <v>0</v>
      </c>
    </row>
    <row r="480" spans="2:6" ht="17.399999999999999" customHeight="1" x14ac:dyDescent="0.25">
      <c r="B480" s="11"/>
      <c r="C480" s="11"/>
      <c r="D480" s="11"/>
      <c r="E480">
        <f>'Shipment Report'!I484</f>
        <v>0</v>
      </c>
      <c r="F480" t="str" cm="1">
        <f t="array" ref="F480">_xlfn.TEXTSPLIT(E480, " / ")</f>
        <v>0</v>
      </c>
    </row>
    <row r="481" spans="2:6" ht="17.399999999999999" customHeight="1" x14ac:dyDescent="0.25">
      <c r="B481" s="11"/>
      <c r="C481" s="11"/>
      <c r="D481" s="11"/>
      <c r="E481">
        <f>'Shipment Report'!I485</f>
        <v>0</v>
      </c>
      <c r="F481" t="str" cm="1">
        <f t="array" ref="F481">_xlfn.TEXTSPLIT(E481, " / ")</f>
        <v>0</v>
      </c>
    </row>
    <row r="482" spans="2:6" ht="17.399999999999999" customHeight="1" x14ac:dyDescent="0.25">
      <c r="C482" s="11"/>
      <c r="D482" s="11"/>
      <c r="E482">
        <f>'Shipment Report'!I486</f>
        <v>0</v>
      </c>
      <c r="F482" t="str" cm="1">
        <f t="array" ref="F482">_xlfn.TEXTSPLIT(E482, " / ")</f>
        <v>0</v>
      </c>
    </row>
    <row r="483" spans="2:6" ht="17.399999999999999" customHeight="1" x14ac:dyDescent="0.25">
      <c r="C483" s="11"/>
      <c r="D483" s="11"/>
      <c r="E483">
        <f>'Shipment Report'!I487</f>
        <v>0</v>
      </c>
      <c r="F483" t="str" cm="1">
        <f t="array" ref="F483">_xlfn.TEXTSPLIT(E483, " / ")</f>
        <v>0</v>
      </c>
    </row>
    <row r="484" spans="2:6" ht="17.399999999999999" customHeight="1" x14ac:dyDescent="0.25">
      <c r="B484" s="11"/>
      <c r="C484" s="11"/>
      <c r="D484" s="11"/>
      <c r="E484">
        <f>'Shipment Report'!I488</f>
        <v>0</v>
      </c>
      <c r="F484" t="str" cm="1">
        <f t="array" ref="F484">_xlfn.TEXTSPLIT(E484, " / ")</f>
        <v>0</v>
      </c>
    </row>
    <row r="485" spans="2:6" ht="17.399999999999999" customHeight="1" x14ac:dyDescent="0.25">
      <c r="B485" s="11"/>
      <c r="C485" s="11"/>
      <c r="D485" s="11"/>
      <c r="E485">
        <f>'Shipment Report'!I489</f>
        <v>0</v>
      </c>
      <c r="F485" t="str" cm="1">
        <f t="array" ref="F485">_xlfn.TEXTSPLIT(E485, " / ")</f>
        <v>0</v>
      </c>
    </row>
    <row r="486" spans="2:6" ht="17.399999999999999" customHeight="1" x14ac:dyDescent="0.25">
      <c r="B486" s="11"/>
      <c r="C486" s="11"/>
      <c r="D486" s="11"/>
      <c r="E486">
        <f>'Shipment Report'!I490</f>
        <v>0</v>
      </c>
      <c r="F486" t="str" cm="1">
        <f t="array" ref="F486">_xlfn.TEXTSPLIT(E486, " / ")</f>
        <v>0</v>
      </c>
    </row>
    <row r="487" spans="2:6" ht="17.399999999999999" customHeight="1" x14ac:dyDescent="0.25">
      <c r="B487" s="11"/>
      <c r="C487" s="11"/>
      <c r="D487" s="11"/>
      <c r="E487">
        <f>'Shipment Report'!I491</f>
        <v>0</v>
      </c>
      <c r="F487" t="str" cm="1">
        <f t="array" ref="F487">_xlfn.TEXTSPLIT(E487, " / ")</f>
        <v>0</v>
      </c>
    </row>
    <row r="488" spans="2:6" ht="17.399999999999999" customHeight="1" x14ac:dyDescent="0.25">
      <c r="B488" s="11"/>
      <c r="C488" s="11"/>
      <c r="D488" s="11"/>
      <c r="E488">
        <f>'Shipment Report'!I492</f>
        <v>0</v>
      </c>
      <c r="F488" t="str" cm="1">
        <f t="array" ref="F488">_xlfn.TEXTSPLIT(E488, " / ")</f>
        <v>0</v>
      </c>
    </row>
    <row r="489" spans="2:6" ht="17.399999999999999" customHeight="1" x14ac:dyDescent="0.25">
      <c r="B489" s="11"/>
      <c r="C489" s="11"/>
      <c r="D489" s="11"/>
      <c r="E489">
        <f>'Shipment Report'!I493</f>
        <v>0</v>
      </c>
      <c r="F489" t="str" cm="1">
        <f t="array" ref="F489">_xlfn.TEXTSPLIT(E489, " / ")</f>
        <v>0</v>
      </c>
    </row>
    <row r="490" spans="2:6" ht="17.399999999999999" customHeight="1" x14ac:dyDescent="0.25">
      <c r="B490" s="11"/>
      <c r="C490" s="11"/>
      <c r="D490" s="11"/>
      <c r="E490">
        <f>'Shipment Report'!I494</f>
        <v>0</v>
      </c>
      <c r="F490" t="str" cm="1">
        <f t="array" ref="F490">_xlfn.TEXTSPLIT(E490, " / ")</f>
        <v>0</v>
      </c>
    </row>
    <row r="491" spans="2:6" ht="17.399999999999999" customHeight="1" x14ac:dyDescent="0.25">
      <c r="B491" s="11"/>
      <c r="C491" s="11"/>
      <c r="D491" s="11"/>
      <c r="E491">
        <f>'Shipment Report'!I495</f>
        <v>0</v>
      </c>
      <c r="F491" t="str" cm="1">
        <f t="array" ref="F491">_xlfn.TEXTSPLIT(E491, " / ")</f>
        <v>0</v>
      </c>
    </row>
    <row r="492" spans="2:6" ht="17.399999999999999" customHeight="1" x14ac:dyDescent="0.25">
      <c r="B492" s="11"/>
      <c r="C492" s="11"/>
      <c r="D492" s="11"/>
      <c r="E492">
        <f>'Shipment Report'!I496</f>
        <v>0</v>
      </c>
      <c r="F492" t="str" cm="1">
        <f t="array" ref="F492">_xlfn.TEXTSPLIT(E492, " / ")</f>
        <v>0</v>
      </c>
    </row>
    <row r="493" spans="2:6" ht="17.399999999999999" customHeight="1" x14ac:dyDescent="0.25">
      <c r="B493" s="11"/>
      <c r="C493" s="11"/>
      <c r="D493" s="11"/>
      <c r="E493">
        <f>'Shipment Report'!I497</f>
        <v>0</v>
      </c>
      <c r="F493" t="str" cm="1">
        <f t="array" ref="F493">_xlfn.TEXTSPLIT(E493, " / ")</f>
        <v>0</v>
      </c>
    </row>
    <row r="494" spans="2:6" ht="17.399999999999999" customHeight="1" x14ac:dyDescent="0.25">
      <c r="B494" s="11"/>
      <c r="C494" s="11"/>
      <c r="D494" s="11"/>
      <c r="E494">
        <f>'Shipment Report'!I498</f>
        <v>0</v>
      </c>
      <c r="F494" t="str" cm="1">
        <f t="array" ref="F494">_xlfn.TEXTSPLIT(E494, " / ")</f>
        <v>0</v>
      </c>
    </row>
    <row r="495" spans="2:6" ht="17.399999999999999" customHeight="1" x14ac:dyDescent="0.25">
      <c r="B495" s="11"/>
      <c r="C495" s="11"/>
      <c r="D495" s="11"/>
      <c r="E495">
        <f>'Shipment Report'!I499</f>
        <v>0</v>
      </c>
      <c r="F495" t="str" cm="1">
        <f t="array" ref="F495">_xlfn.TEXTSPLIT(E495, " / ")</f>
        <v>0</v>
      </c>
    </row>
    <row r="496" spans="2:6" ht="17.399999999999999" customHeight="1" x14ac:dyDescent="0.25">
      <c r="B496" s="11"/>
      <c r="C496" s="11"/>
      <c r="D496" s="11"/>
      <c r="E496">
        <f>'Shipment Report'!I500</f>
        <v>0</v>
      </c>
      <c r="F496" t="str" cm="1">
        <f t="array" ref="F496">_xlfn.TEXTSPLIT(E496, " / ")</f>
        <v>0</v>
      </c>
    </row>
    <row r="497" spans="2:6" ht="17.399999999999999" customHeight="1" x14ac:dyDescent="0.25">
      <c r="B497" s="11"/>
      <c r="C497" s="11"/>
      <c r="D497" s="11"/>
      <c r="E497">
        <f>'Shipment Report'!I501</f>
        <v>0</v>
      </c>
      <c r="F497" t="str" cm="1">
        <f t="array" ref="F497">_xlfn.TEXTSPLIT(E497, " / ")</f>
        <v>0</v>
      </c>
    </row>
    <row r="498" spans="2:6" ht="17.399999999999999" customHeight="1" x14ac:dyDescent="0.25">
      <c r="B498" s="11"/>
      <c r="C498" s="11"/>
      <c r="D498" s="11"/>
      <c r="E498">
        <f>'Shipment Report'!I502</f>
        <v>0</v>
      </c>
      <c r="F498" t="str" cm="1">
        <f t="array" ref="F498">_xlfn.TEXTSPLIT(E498, " / ")</f>
        <v>0</v>
      </c>
    </row>
    <row r="499" spans="2:6" ht="17.399999999999999" customHeight="1" x14ac:dyDescent="0.25">
      <c r="B499" s="11"/>
      <c r="C499" s="11"/>
      <c r="D499" s="11"/>
      <c r="E499">
        <f>'Shipment Report'!I503</f>
        <v>0</v>
      </c>
      <c r="F499" t="str" cm="1">
        <f t="array" ref="F499">_xlfn.TEXTSPLIT(E499, " / ")</f>
        <v>0</v>
      </c>
    </row>
    <row r="500" spans="2:6" ht="17.399999999999999" customHeight="1" x14ac:dyDescent="0.25">
      <c r="B500" s="11"/>
      <c r="C500" s="11"/>
      <c r="D500" s="11"/>
      <c r="E500">
        <f>'Shipment Report'!I504</f>
        <v>0</v>
      </c>
      <c r="F500" t="str" cm="1">
        <f t="array" ref="F500">_xlfn.TEXTSPLIT(E500, " / ")</f>
        <v>0</v>
      </c>
    </row>
    <row r="501" spans="2:6" ht="17.399999999999999" customHeight="1" x14ac:dyDescent="0.25">
      <c r="B501" s="11"/>
      <c r="C501" s="11"/>
      <c r="D501" s="11"/>
      <c r="E501">
        <f>'Shipment Report'!I505</f>
        <v>0</v>
      </c>
      <c r="F501" t="str" cm="1">
        <f t="array" ref="F501">_xlfn.TEXTSPLIT(E501, " / ")</f>
        <v>0</v>
      </c>
    </row>
    <row r="502" spans="2:6" ht="17.399999999999999" customHeight="1" x14ac:dyDescent="0.25">
      <c r="B502" s="11"/>
      <c r="C502" s="11"/>
      <c r="D502" s="11"/>
      <c r="E502">
        <f>'Shipment Report'!I506</f>
        <v>0</v>
      </c>
      <c r="F502" t="str" cm="1">
        <f t="array" ref="F502">_xlfn.TEXTSPLIT(E502, " / ")</f>
        <v>0</v>
      </c>
    </row>
    <row r="503" spans="2:6" ht="17.399999999999999" customHeight="1" x14ac:dyDescent="0.25">
      <c r="B503" s="11"/>
      <c r="C503" s="11"/>
      <c r="D503" s="11"/>
      <c r="E503">
        <f>'Shipment Report'!I507</f>
        <v>0</v>
      </c>
      <c r="F503" t="str" cm="1">
        <f t="array" ref="F503">_xlfn.TEXTSPLIT(E503, " / ")</f>
        <v>0</v>
      </c>
    </row>
    <row r="504" spans="2:6" ht="17.399999999999999" customHeight="1" x14ac:dyDescent="0.25">
      <c r="B504" s="11"/>
      <c r="C504" s="11"/>
      <c r="D504" s="11"/>
      <c r="E504">
        <f>'Shipment Report'!I508</f>
        <v>0</v>
      </c>
      <c r="F504" t="str" cm="1">
        <f t="array" ref="F504">_xlfn.TEXTSPLIT(E504, " / ")</f>
        <v>0</v>
      </c>
    </row>
    <row r="505" spans="2:6" ht="17.399999999999999" customHeight="1" x14ac:dyDescent="0.25">
      <c r="B505" s="11"/>
      <c r="C505" s="11"/>
      <c r="D505" s="11"/>
      <c r="E505">
        <f>'Shipment Report'!I509</f>
        <v>0</v>
      </c>
      <c r="F505" t="str" cm="1">
        <f t="array" ref="F505">_xlfn.TEXTSPLIT(E505, " / ")</f>
        <v>0</v>
      </c>
    </row>
    <row r="506" spans="2:6" ht="17.399999999999999" customHeight="1" x14ac:dyDescent="0.25">
      <c r="C506" s="11"/>
      <c r="D506" s="11"/>
      <c r="E506">
        <f>'Shipment Report'!I510</f>
        <v>0</v>
      </c>
      <c r="F506" t="str" cm="1">
        <f t="array" ref="F506">_xlfn.TEXTSPLIT(E506, " / ")</f>
        <v>0</v>
      </c>
    </row>
    <row r="507" spans="2:6" ht="17.399999999999999" customHeight="1" x14ac:dyDescent="0.25">
      <c r="C507" s="11"/>
      <c r="D507" s="11"/>
      <c r="E507">
        <f>'Shipment Report'!I511</f>
        <v>0</v>
      </c>
      <c r="F507" t="str" cm="1">
        <f t="array" ref="F507">_xlfn.TEXTSPLIT(E507, " / ")</f>
        <v>0</v>
      </c>
    </row>
    <row r="508" spans="2:6" ht="17.399999999999999" customHeight="1" x14ac:dyDescent="0.25">
      <c r="C508" s="11"/>
      <c r="D508" s="11"/>
      <c r="E508">
        <f>'Shipment Report'!I512</f>
        <v>0</v>
      </c>
      <c r="F508" t="str" cm="1">
        <f t="array" ref="F508">_xlfn.TEXTSPLIT(E508, " / ")</f>
        <v>0</v>
      </c>
    </row>
    <row r="509" spans="2:6" ht="17.399999999999999" customHeight="1" x14ac:dyDescent="0.25">
      <c r="B509" s="11"/>
      <c r="C509" s="11"/>
      <c r="D509" s="11"/>
      <c r="E509">
        <f>'Shipment Report'!I513</f>
        <v>0</v>
      </c>
      <c r="F509" t="str" cm="1">
        <f t="array" ref="F509">_xlfn.TEXTSPLIT(E509, " / ")</f>
        <v>0</v>
      </c>
    </row>
    <row r="510" spans="2:6" ht="17.399999999999999" customHeight="1" x14ac:dyDescent="0.25">
      <c r="B510" s="11"/>
      <c r="C510" s="11"/>
      <c r="D510" s="11"/>
      <c r="E510">
        <f>'Shipment Report'!I514</f>
        <v>0</v>
      </c>
      <c r="F510" t="str" cm="1">
        <f t="array" ref="F510">_xlfn.TEXTSPLIT(E510, " / ")</f>
        <v>0</v>
      </c>
    </row>
    <row r="511" spans="2:6" ht="17.399999999999999" customHeight="1" x14ac:dyDescent="0.25">
      <c r="B511" s="11"/>
      <c r="C511" s="11"/>
      <c r="D511" s="11"/>
      <c r="E511">
        <f>'Shipment Report'!I515</f>
        <v>0</v>
      </c>
      <c r="F511" t="str" cm="1">
        <f t="array" ref="F511">_xlfn.TEXTSPLIT(E511, " / ")</f>
        <v>0</v>
      </c>
    </row>
    <row r="512" spans="2:6" ht="17.399999999999999" customHeight="1" x14ac:dyDescent="0.25">
      <c r="B512" s="11"/>
      <c r="C512" s="11"/>
      <c r="D512" s="11"/>
      <c r="E512">
        <f>'Shipment Report'!I516</f>
        <v>0</v>
      </c>
      <c r="F512" t="str" cm="1">
        <f t="array" ref="F512">_xlfn.TEXTSPLIT(E512, " / ")</f>
        <v>0</v>
      </c>
    </row>
    <row r="513" spans="2:6" ht="17.399999999999999" customHeight="1" x14ac:dyDescent="0.25">
      <c r="B513" s="11"/>
      <c r="C513" s="11"/>
      <c r="D513" s="11"/>
      <c r="E513">
        <f>'Shipment Report'!I517</f>
        <v>0</v>
      </c>
      <c r="F513" t="str" cm="1">
        <f t="array" ref="F513">_xlfn.TEXTSPLIT(E513, " / ")</f>
        <v>0</v>
      </c>
    </row>
    <row r="514" spans="2:6" ht="17.399999999999999" customHeight="1" x14ac:dyDescent="0.25">
      <c r="B514" s="11"/>
      <c r="C514" s="11"/>
      <c r="D514" s="11"/>
      <c r="E514">
        <f>'Shipment Report'!I518</f>
        <v>0</v>
      </c>
      <c r="F514" t="str" cm="1">
        <f t="array" ref="F514">_xlfn.TEXTSPLIT(E514, " / ")</f>
        <v>0</v>
      </c>
    </row>
    <row r="515" spans="2:6" ht="17.399999999999999" customHeight="1" x14ac:dyDescent="0.25">
      <c r="B515" s="11"/>
      <c r="C515" s="11"/>
      <c r="D515" s="11"/>
      <c r="E515">
        <f>'Shipment Report'!I519</f>
        <v>0</v>
      </c>
      <c r="F515" t="str" cm="1">
        <f t="array" ref="F515">_xlfn.TEXTSPLIT(E515, " / ")</f>
        <v>0</v>
      </c>
    </row>
    <row r="516" spans="2:6" ht="17.399999999999999" customHeight="1" x14ac:dyDescent="0.25">
      <c r="B516" s="11"/>
      <c r="C516" s="11"/>
      <c r="D516" s="11"/>
      <c r="E516">
        <f>'Shipment Report'!I520</f>
        <v>0</v>
      </c>
      <c r="F516" t="str" cm="1">
        <f t="array" ref="F516">_xlfn.TEXTSPLIT(E516, " / ")</f>
        <v>0</v>
      </c>
    </row>
    <row r="517" spans="2:6" ht="17.399999999999999" customHeight="1" x14ac:dyDescent="0.25">
      <c r="B517" s="11"/>
      <c r="C517" s="11"/>
      <c r="D517" s="11"/>
      <c r="E517">
        <f>'Shipment Report'!I521</f>
        <v>0</v>
      </c>
      <c r="F517" t="str" cm="1">
        <f t="array" ref="F517">_xlfn.TEXTSPLIT(E517, " / ")</f>
        <v>0</v>
      </c>
    </row>
    <row r="518" spans="2:6" ht="17.399999999999999" customHeight="1" x14ac:dyDescent="0.25">
      <c r="B518" s="11"/>
      <c r="C518" s="11"/>
      <c r="D518" s="11"/>
      <c r="E518">
        <f>'Shipment Report'!I522</f>
        <v>0</v>
      </c>
      <c r="F518" t="str" cm="1">
        <f t="array" ref="F518">_xlfn.TEXTSPLIT(E518, " / ")</f>
        <v>0</v>
      </c>
    </row>
    <row r="519" spans="2:6" ht="17.399999999999999" customHeight="1" x14ac:dyDescent="0.25">
      <c r="B519" s="11"/>
      <c r="C519" s="11"/>
      <c r="D519" s="11"/>
      <c r="E519">
        <f>'Shipment Report'!I523</f>
        <v>0</v>
      </c>
      <c r="F519" t="str" cm="1">
        <f t="array" ref="F519">_xlfn.TEXTSPLIT(E519, " / ")</f>
        <v>0</v>
      </c>
    </row>
    <row r="520" spans="2:6" ht="17.399999999999999" customHeight="1" x14ac:dyDescent="0.25">
      <c r="B520" s="11"/>
      <c r="C520" s="11"/>
      <c r="D520" s="11"/>
      <c r="E520">
        <f>'Shipment Report'!I524</f>
        <v>0</v>
      </c>
      <c r="F520" t="str" cm="1">
        <f t="array" ref="F520">_xlfn.TEXTSPLIT(E520, " / ")</f>
        <v>0</v>
      </c>
    </row>
    <row r="521" spans="2:6" ht="17.399999999999999" customHeight="1" x14ac:dyDescent="0.25">
      <c r="B521" s="11"/>
      <c r="C521" s="11"/>
      <c r="D521" s="11"/>
      <c r="E521">
        <f>'Shipment Report'!I525</f>
        <v>0</v>
      </c>
      <c r="F521" t="str" cm="1">
        <f t="array" ref="F521">_xlfn.TEXTSPLIT(E521, " / ")</f>
        <v>0</v>
      </c>
    </row>
    <row r="522" spans="2:6" ht="17.399999999999999" customHeight="1" x14ac:dyDescent="0.25">
      <c r="B522" s="11"/>
      <c r="C522" s="11"/>
      <c r="D522" s="11"/>
      <c r="E522">
        <f>'Shipment Report'!I526</f>
        <v>0</v>
      </c>
      <c r="F522" t="str" cm="1">
        <f t="array" ref="F522">_xlfn.TEXTSPLIT(E522, " / ")</f>
        <v>0</v>
      </c>
    </row>
    <row r="523" spans="2:6" ht="17.399999999999999" customHeight="1" x14ac:dyDescent="0.25">
      <c r="B523" s="11"/>
      <c r="C523" s="11"/>
      <c r="D523" s="11"/>
      <c r="E523">
        <f>'Shipment Report'!I527</f>
        <v>0</v>
      </c>
      <c r="F523" t="str" cm="1">
        <f t="array" ref="F523">_xlfn.TEXTSPLIT(E523, " / ")</f>
        <v>0</v>
      </c>
    </row>
    <row r="524" spans="2:6" ht="17.399999999999999" customHeight="1" x14ac:dyDescent="0.25">
      <c r="B524" s="11"/>
      <c r="C524" s="11"/>
      <c r="D524" s="11"/>
      <c r="E524">
        <f>'Shipment Report'!I528</f>
        <v>0</v>
      </c>
      <c r="F524" t="str" cm="1">
        <f t="array" ref="F524">_xlfn.TEXTSPLIT(E524, " / ")</f>
        <v>0</v>
      </c>
    </row>
    <row r="525" spans="2:6" ht="17.399999999999999" customHeight="1" x14ac:dyDescent="0.25">
      <c r="B525" s="11"/>
      <c r="C525" s="11"/>
      <c r="D525" s="11"/>
      <c r="E525">
        <f>'Shipment Report'!I529</f>
        <v>0</v>
      </c>
      <c r="F525" t="str" cm="1">
        <f t="array" ref="F525">_xlfn.TEXTSPLIT(E525, " / ")</f>
        <v>0</v>
      </c>
    </row>
    <row r="526" spans="2:6" ht="17.399999999999999" customHeight="1" x14ac:dyDescent="0.25">
      <c r="B526" s="11"/>
      <c r="C526" s="11"/>
      <c r="D526" s="11"/>
      <c r="E526">
        <f>'Shipment Report'!I530</f>
        <v>0</v>
      </c>
      <c r="F526" t="str" cm="1">
        <f t="array" ref="F526">_xlfn.TEXTSPLIT(E526, " / ")</f>
        <v>0</v>
      </c>
    </row>
    <row r="527" spans="2:6" ht="17.399999999999999" customHeight="1" x14ac:dyDescent="0.25">
      <c r="B527" s="11"/>
      <c r="C527" s="11"/>
      <c r="D527" s="11"/>
      <c r="E527">
        <f>'Shipment Report'!I531</f>
        <v>0</v>
      </c>
      <c r="F527" t="str" cm="1">
        <f t="array" ref="F527">_xlfn.TEXTSPLIT(E527, " / ")</f>
        <v>0</v>
      </c>
    </row>
    <row r="528" spans="2:6" ht="17.399999999999999" customHeight="1" x14ac:dyDescent="0.25">
      <c r="B528" s="11"/>
      <c r="C528" s="11"/>
      <c r="D528" s="11"/>
      <c r="E528">
        <f>'Shipment Report'!I532</f>
        <v>0</v>
      </c>
      <c r="F528" t="str" cm="1">
        <f t="array" ref="F528">_xlfn.TEXTSPLIT(E528, " / ")</f>
        <v>0</v>
      </c>
    </row>
    <row r="529" spans="2:6" ht="17.399999999999999" customHeight="1" x14ac:dyDescent="0.25">
      <c r="C529" s="11"/>
      <c r="D529" s="11"/>
      <c r="E529">
        <f>'Shipment Report'!I533</f>
        <v>0</v>
      </c>
      <c r="F529" t="str" cm="1">
        <f t="array" ref="F529">_xlfn.TEXTSPLIT(E529, " / ")</f>
        <v>0</v>
      </c>
    </row>
    <row r="530" spans="2:6" ht="17.399999999999999" customHeight="1" x14ac:dyDescent="0.25">
      <c r="B530" s="11"/>
      <c r="C530" s="11"/>
      <c r="D530" s="11"/>
      <c r="E530">
        <f>'Shipment Report'!I534</f>
        <v>0</v>
      </c>
      <c r="F530" t="str" cm="1">
        <f t="array" ref="F530">_xlfn.TEXTSPLIT(E530, " / ")</f>
        <v>0</v>
      </c>
    </row>
    <row r="531" spans="2:6" ht="17.399999999999999" customHeight="1" x14ac:dyDescent="0.25">
      <c r="B531" s="11"/>
      <c r="C531" s="11"/>
      <c r="D531" s="11"/>
      <c r="E531">
        <f>'Shipment Report'!I535</f>
        <v>0</v>
      </c>
      <c r="F531" t="str" cm="1">
        <f t="array" ref="F531">_xlfn.TEXTSPLIT(E531, " / ")</f>
        <v>0</v>
      </c>
    </row>
    <row r="532" spans="2:6" ht="17.399999999999999" customHeight="1" x14ac:dyDescent="0.25">
      <c r="B532" s="11"/>
      <c r="C532" s="11"/>
      <c r="D532" s="11"/>
      <c r="E532">
        <f>'Shipment Report'!I536</f>
        <v>0</v>
      </c>
      <c r="F532" t="str" cm="1">
        <f t="array" ref="F532">_xlfn.TEXTSPLIT(E532, " / ")</f>
        <v>0</v>
      </c>
    </row>
    <row r="533" spans="2:6" ht="17.399999999999999" customHeight="1" x14ac:dyDescent="0.25">
      <c r="B533" s="11"/>
      <c r="C533" s="11"/>
      <c r="D533" s="11"/>
      <c r="E533">
        <f>'Shipment Report'!I537</f>
        <v>0</v>
      </c>
      <c r="F533" t="str" cm="1">
        <f t="array" ref="F533">_xlfn.TEXTSPLIT(E533, " / ")</f>
        <v>0</v>
      </c>
    </row>
    <row r="534" spans="2:6" ht="17.399999999999999" customHeight="1" x14ac:dyDescent="0.25">
      <c r="B534" s="11"/>
      <c r="C534" s="11"/>
      <c r="D534" s="11"/>
      <c r="E534">
        <f>'Shipment Report'!I538</f>
        <v>0</v>
      </c>
      <c r="F534" t="str" cm="1">
        <f t="array" ref="F534">_xlfn.TEXTSPLIT(E534, " / ")</f>
        <v>0</v>
      </c>
    </row>
    <row r="535" spans="2:6" ht="17.399999999999999" customHeight="1" x14ac:dyDescent="0.25">
      <c r="B535" s="11"/>
      <c r="C535" s="11"/>
      <c r="D535" s="11"/>
      <c r="E535">
        <f>'Shipment Report'!I539</f>
        <v>0</v>
      </c>
      <c r="F535" t="str" cm="1">
        <f t="array" ref="F535">_xlfn.TEXTSPLIT(E535, " / ")</f>
        <v>0</v>
      </c>
    </row>
    <row r="536" spans="2:6" ht="17.399999999999999" customHeight="1" x14ac:dyDescent="0.25">
      <c r="B536" s="11"/>
      <c r="C536" s="11"/>
      <c r="D536" s="11"/>
      <c r="E536">
        <f>'Shipment Report'!I540</f>
        <v>0</v>
      </c>
      <c r="F536" t="str" cm="1">
        <f t="array" ref="F536">_xlfn.TEXTSPLIT(E536, " / ")</f>
        <v>0</v>
      </c>
    </row>
    <row r="537" spans="2:6" ht="17.399999999999999" customHeight="1" x14ac:dyDescent="0.25">
      <c r="B537" s="11"/>
      <c r="C537" s="11"/>
      <c r="D537" s="11"/>
      <c r="E537">
        <f>'Shipment Report'!I541</f>
        <v>0</v>
      </c>
      <c r="F537" t="str" cm="1">
        <f t="array" ref="F537">_xlfn.TEXTSPLIT(E537, " / ")</f>
        <v>0</v>
      </c>
    </row>
    <row r="538" spans="2:6" ht="17.399999999999999" customHeight="1" x14ac:dyDescent="0.25">
      <c r="B538" s="11"/>
      <c r="C538" s="11"/>
      <c r="D538" s="11"/>
      <c r="E538">
        <f>'Shipment Report'!I542</f>
        <v>0</v>
      </c>
      <c r="F538" t="str" cm="1">
        <f t="array" ref="F538">_xlfn.TEXTSPLIT(E538, " / ")</f>
        <v>0</v>
      </c>
    </row>
    <row r="539" spans="2:6" ht="17.399999999999999" customHeight="1" x14ac:dyDescent="0.25">
      <c r="C539" s="11"/>
      <c r="D539" s="11"/>
      <c r="E539">
        <f>'Shipment Report'!I543</f>
        <v>0</v>
      </c>
      <c r="F539" t="str" cm="1">
        <f t="array" ref="F539">_xlfn.TEXTSPLIT(E539, " / ")</f>
        <v>0</v>
      </c>
    </row>
    <row r="540" spans="2:6" ht="17.399999999999999" customHeight="1" x14ac:dyDescent="0.25">
      <c r="B540" s="11"/>
      <c r="C540" s="11"/>
      <c r="D540" s="11"/>
      <c r="E540">
        <f>'Shipment Report'!I544</f>
        <v>0</v>
      </c>
      <c r="F540" t="str" cm="1">
        <f t="array" ref="F540">_xlfn.TEXTSPLIT(E540, " / ")</f>
        <v>0</v>
      </c>
    </row>
    <row r="541" spans="2:6" ht="17.399999999999999" customHeight="1" x14ac:dyDescent="0.25">
      <c r="B541" s="11"/>
      <c r="C541" s="11"/>
      <c r="D541" s="11"/>
      <c r="E541">
        <f>'Shipment Report'!I545</f>
        <v>0</v>
      </c>
      <c r="F541" t="str" cm="1">
        <f t="array" ref="F541">_xlfn.TEXTSPLIT(E541, " / ")</f>
        <v>0</v>
      </c>
    </row>
    <row r="542" spans="2:6" ht="17.399999999999999" customHeight="1" x14ac:dyDescent="0.25">
      <c r="B542" s="11"/>
      <c r="C542" s="11"/>
      <c r="D542" s="11"/>
      <c r="E542">
        <f>'Shipment Report'!I546</f>
        <v>0</v>
      </c>
      <c r="F542" t="str" cm="1">
        <f t="array" ref="F542">_xlfn.TEXTSPLIT(E542, " / ")</f>
        <v>0</v>
      </c>
    </row>
    <row r="543" spans="2:6" ht="17.399999999999999" customHeight="1" x14ac:dyDescent="0.25">
      <c r="B543" s="11"/>
      <c r="C543" s="11"/>
      <c r="D543" s="11"/>
      <c r="E543">
        <f>'Shipment Report'!I547</f>
        <v>0</v>
      </c>
      <c r="F543" t="str" cm="1">
        <f t="array" ref="F543">_xlfn.TEXTSPLIT(E543, " / ")</f>
        <v>0</v>
      </c>
    </row>
    <row r="544" spans="2:6" ht="17.399999999999999" customHeight="1" x14ac:dyDescent="0.25">
      <c r="B544" s="11"/>
      <c r="C544" s="11"/>
      <c r="D544" s="11"/>
      <c r="E544">
        <f>'Shipment Report'!I548</f>
        <v>0</v>
      </c>
      <c r="F544" t="str" cm="1">
        <f t="array" ref="F544">_xlfn.TEXTSPLIT(E544, " / ")</f>
        <v>0</v>
      </c>
    </row>
    <row r="545" spans="2:6" ht="17.399999999999999" customHeight="1" x14ac:dyDescent="0.25">
      <c r="B545" s="11"/>
      <c r="C545" s="11"/>
      <c r="D545" s="11"/>
      <c r="E545">
        <f>'Shipment Report'!I549</f>
        <v>0</v>
      </c>
      <c r="F545" t="str" cm="1">
        <f t="array" ref="F545">_xlfn.TEXTSPLIT(E545, " / ")</f>
        <v>0</v>
      </c>
    </row>
    <row r="546" spans="2:6" ht="17.399999999999999" customHeight="1" x14ac:dyDescent="0.25">
      <c r="B546" s="11"/>
      <c r="C546" s="11"/>
      <c r="D546" s="11"/>
      <c r="E546">
        <f>'Shipment Report'!I550</f>
        <v>0</v>
      </c>
      <c r="F546" t="str" cm="1">
        <f t="array" ref="F546">_xlfn.TEXTSPLIT(E546, " / ")</f>
        <v>0</v>
      </c>
    </row>
    <row r="547" spans="2:6" ht="17.399999999999999" customHeight="1" x14ac:dyDescent="0.25">
      <c r="B547" s="11"/>
      <c r="C547" s="11"/>
      <c r="D547" s="11"/>
      <c r="E547">
        <f>'Shipment Report'!I551</f>
        <v>0</v>
      </c>
      <c r="F547" t="str" cm="1">
        <f t="array" ref="F547">_xlfn.TEXTSPLIT(E547, " / ")</f>
        <v>0</v>
      </c>
    </row>
    <row r="548" spans="2:6" ht="17.399999999999999" customHeight="1" x14ac:dyDescent="0.25">
      <c r="B548" s="11"/>
      <c r="C548" s="11"/>
      <c r="D548" s="11"/>
      <c r="E548">
        <f>'Shipment Report'!I552</f>
        <v>0</v>
      </c>
      <c r="F548" t="str" cm="1">
        <f t="array" ref="F548">_xlfn.TEXTSPLIT(E548, " / ")</f>
        <v>0</v>
      </c>
    </row>
    <row r="549" spans="2:6" ht="17.399999999999999" customHeight="1" x14ac:dyDescent="0.25">
      <c r="B549" s="11"/>
      <c r="C549" s="11"/>
      <c r="D549" s="11"/>
      <c r="E549">
        <f>'Shipment Report'!I553</f>
        <v>0</v>
      </c>
      <c r="F549" t="str" cm="1">
        <f t="array" ref="F549">_xlfn.TEXTSPLIT(E549, " / ")</f>
        <v>0</v>
      </c>
    </row>
    <row r="550" spans="2:6" ht="17.399999999999999" customHeight="1" x14ac:dyDescent="0.25">
      <c r="B550" s="11"/>
      <c r="C550" s="11"/>
      <c r="D550" s="11"/>
      <c r="E550">
        <f>'Shipment Report'!I554</f>
        <v>0</v>
      </c>
      <c r="F550" t="str" cm="1">
        <f t="array" ref="F550">_xlfn.TEXTSPLIT(E550, " / ")</f>
        <v>0</v>
      </c>
    </row>
    <row r="551" spans="2:6" ht="17.399999999999999" customHeight="1" x14ac:dyDescent="0.25">
      <c r="B551" s="11"/>
      <c r="C551" s="11"/>
      <c r="D551" s="11"/>
      <c r="E551">
        <f>'Shipment Report'!I555</f>
        <v>0</v>
      </c>
      <c r="F551" t="str" cm="1">
        <f t="array" ref="F551">_xlfn.TEXTSPLIT(E551, " / ")</f>
        <v>0</v>
      </c>
    </row>
    <row r="552" spans="2:6" ht="17.399999999999999" customHeight="1" x14ac:dyDescent="0.25">
      <c r="B552" s="11"/>
      <c r="C552" s="11"/>
      <c r="D552" s="11"/>
      <c r="E552">
        <f>'Shipment Report'!I556</f>
        <v>0</v>
      </c>
      <c r="F552" t="str" cm="1">
        <f t="array" ref="F552">_xlfn.TEXTSPLIT(E552, " / ")</f>
        <v>0</v>
      </c>
    </row>
    <row r="553" spans="2:6" ht="17.399999999999999" customHeight="1" x14ac:dyDescent="0.25">
      <c r="B553" s="11"/>
      <c r="C553" s="11"/>
      <c r="D553" s="11"/>
      <c r="E553">
        <f>'Shipment Report'!I557</f>
        <v>0</v>
      </c>
      <c r="F553" t="str" cm="1">
        <f t="array" ref="F553">_xlfn.TEXTSPLIT(E553, " / ")</f>
        <v>0</v>
      </c>
    </row>
    <row r="554" spans="2:6" ht="17.399999999999999" customHeight="1" x14ac:dyDescent="0.25">
      <c r="B554" s="11"/>
      <c r="C554" s="11"/>
      <c r="D554" s="11"/>
      <c r="E554">
        <f>'Shipment Report'!I558</f>
        <v>0</v>
      </c>
      <c r="F554" t="str" cm="1">
        <f t="array" ref="F554">_xlfn.TEXTSPLIT(E554, " / ")</f>
        <v>0</v>
      </c>
    </row>
    <row r="555" spans="2:6" ht="17.399999999999999" customHeight="1" x14ac:dyDescent="0.25">
      <c r="B555" s="11"/>
      <c r="C555" s="11"/>
      <c r="D555" s="11"/>
      <c r="E555">
        <f>'Shipment Report'!I559</f>
        <v>0</v>
      </c>
      <c r="F555" t="str" cm="1">
        <f t="array" ref="F555">_xlfn.TEXTSPLIT(E555, " / ")</f>
        <v>0</v>
      </c>
    </row>
    <row r="556" spans="2:6" ht="17.399999999999999" customHeight="1" x14ac:dyDescent="0.25">
      <c r="B556" s="11"/>
      <c r="C556" s="11"/>
      <c r="D556" s="11"/>
      <c r="E556">
        <f>'Shipment Report'!I560</f>
        <v>0</v>
      </c>
      <c r="F556" t="str" cm="1">
        <f t="array" ref="F556">_xlfn.TEXTSPLIT(E556, " / ")</f>
        <v>0</v>
      </c>
    </row>
    <row r="557" spans="2:6" ht="17.399999999999999" customHeight="1" x14ac:dyDescent="0.25">
      <c r="B557" s="11"/>
      <c r="C557" s="11"/>
      <c r="D557" s="11"/>
      <c r="E557">
        <f>'Shipment Report'!I561</f>
        <v>0</v>
      </c>
      <c r="F557" t="str" cm="1">
        <f t="array" ref="F557">_xlfn.TEXTSPLIT(E557, " / ")</f>
        <v>0</v>
      </c>
    </row>
    <row r="558" spans="2:6" ht="17.399999999999999" customHeight="1" x14ac:dyDescent="0.25">
      <c r="B558" s="11"/>
      <c r="C558" s="11"/>
      <c r="D558" s="11"/>
      <c r="E558">
        <f>'Shipment Report'!I562</f>
        <v>0</v>
      </c>
      <c r="F558" t="str" cm="1">
        <f t="array" ref="F558">_xlfn.TEXTSPLIT(E558, " / ")</f>
        <v>0</v>
      </c>
    </row>
    <row r="559" spans="2:6" ht="17.399999999999999" customHeight="1" x14ac:dyDescent="0.25">
      <c r="B559" s="11"/>
      <c r="C559" s="11"/>
      <c r="D559" s="11"/>
      <c r="E559">
        <f>'Shipment Report'!I563</f>
        <v>0</v>
      </c>
      <c r="F559" t="str" cm="1">
        <f t="array" ref="F559">_xlfn.TEXTSPLIT(E559, " / ")</f>
        <v>0</v>
      </c>
    </row>
    <row r="560" spans="2:6" ht="17.399999999999999" customHeight="1" x14ac:dyDescent="0.25">
      <c r="B560" s="11"/>
      <c r="C560" s="11"/>
      <c r="D560" s="11"/>
      <c r="E560">
        <f>'Shipment Report'!I564</f>
        <v>0</v>
      </c>
      <c r="F560" t="str" cm="1">
        <f t="array" ref="F560">_xlfn.TEXTSPLIT(E560, " / ")</f>
        <v>0</v>
      </c>
    </row>
    <row r="561" spans="2:6" ht="17.399999999999999" customHeight="1" x14ac:dyDescent="0.25">
      <c r="B561" s="11"/>
      <c r="C561" s="11"/>
      <c r="D561" s="11"/>
      <c r="E561">
        <f>'Shipment Report'!I565</f>
        <v>0</v>
      </c>
      <c r="F561" t="str" cm="1">
        <f t="array" ref="F561">_xlfn.TEXTSPLIT(E561, " / ")</f>
        <v>0</v>
      </c>
    </row>
    <row r="562" spans="2:6" ht="17.399999999999999" customHeight="1" x14ac:dyDescent="0.25">
      <c r="B562" s="11"/>
      <c r="C562" s="11"/>
      <c r="D562" s="11"/>
      <c r="E562">
        <f>'Shipment Report'!I566</f>
        <v>0</v>
      </c>
      <c r="F562" t="str" cm="1">
        <f t="array" ref="F562">_xlfn.TEXTSPLIT(E562, " / ")</f>
        <v>0</v>
      </c>
    </row>
    <row r="563" spans="2:6" ht="17.399999999999999" customHeight="1" x14ac:dyDescent="0.25">
      <c r="B563" s="11"/>
      <c r="C563" s="11"/>
      <c r="D563" s="11"/>
      <c r="E563">
        <f>'Shipment Report'!I567</f>
        <v>0</v>
      </c>
      <c r="F563" t="str" cm="1">
        <f t="array" ref="F563">_xlfn.TEXTSPLIT(E563, " / ")</f>
        <v>0</v>
      </c>
    </row>
    <row r="564" spans="2:6" ht="17.399999999999999" customHeight="1" x14ac:dyDescent="0.25">
      <c r="B564" s="11"/>
      <c r="C564" s="11"/>
      <c r="D564" s="11"/>
      <c r="E564">
        <f>'Shipment Report'!I568</f>
        <v>0</v>
      </c>
      <c r="F564" t="str" cm="1">
        <f t="array" ref="F564">_xlfn.TEXTSPLIT(E564, " / ")</f>
        <v>0</v>
      </c>
    </row>
    <row r="565" spans="2:6" ht="17.399999999999999" customHeight="1" x14ac:dyDescent="0.25">
      <c r="B565" s="11"/>
      <c r="C565" s="11"/>
      <c r="D565" s="11"/>
      <c r="E565">
        <f>'Shipment Report'!I569</f>
        <v>0</v>
      </c>
      <c r="F565" t="str" cm="1">
        <f t="array" ref="F565">_xlfn.TEXTSPLIT(E565, " / ")</f>
        <v>0</v>
      </c>
    </row>
    <row r="566" spans="2:6" ht="17.399999999999999" customHeight="1" x14ac:dyDescent="0.25">
      <c r="B566" s="11"/>
      <c r="C566" s="11"/>
      <c r="D566" s="11"/>
      <c r="E566">
        <f>'Shipment Report'!I570</f>
        <v>0</v>
      </c>
      <c r="F566" t="str" cm="1">
        <f t="array" ref="F566">_xlfn.TEXTSPLIT(E566, " / ")</f>
        <v>0</v>
      </c>
    </row>
    <row r="567" spans="2:6" ht="17.399999999999999" customHeight="1" x14ac:dyDescent="0.25">
      <c r="B567" s="11"/>
      <c r="C567" s="11"/>
      <c r="D567" s="11"/>
      <c r="E567">
        <f>'Shipment Report'!I571</f>
        <v>0</v>
      </c>
      <c r="F567" t="str" cm="1">
        <f t="array" ref="F567">_xlfn.TEXTSPLIT(E567, " / ")</f>
        <v>0</v>
      </c>
    </row>
    <row r="568" spans="2:6" ht="17.399999999999999" customHeight="1" x14ac:dyDescent="0.25">
      <c r="B568" s="11"/>
      <c r="C568" s="11"/>
      <c r="D568" s="11"/>
      <c r="E568">
        <f>'Shipment Report'!I572</f>
        <v>0</v>
      </c>
      <c r="F568" t="str" cm="1">
        <f t="array" ref="F568">_xlfn.TEXTSPLIT(E568, " / ")</f>
        <v>0</v>
      </c>
    </row>
    <row r="569" spans="2:6" ht="17.399999999999999" customHeight="1" x14ac:dyDescent="0.25">
      <c r="B569" s="11"/>
      <c r="C569" s="11"/>
      <c r="D569" s="11"/>
      <c r="E569">
        <f>'Shipment Report'!I573</f>
        <v>0</v>
      </c>
      <c r="F569" t="str" cm="1">
        <f t="array" ref="F569">_xlfn.TEXTSPLIT(E569, " / ")</f>
        <v>0</v>
      </c>
    </row>
    <row r="570" spans="2:6" ht="17.399999999999999" customHeight="1" x14ac:dyDescent="0.25">
      <c r="B570" s="11"/>
      <c r="C570" s="11"/>
      <c r="D570" s="11"/>
      <c r="E570">
        <f>'Shipment Report'!I574</f>
        <v>0</v>
      </c>
      <c r="F570" t="str" cm="1">
        <f t="array" ref="F570">_xlfn.TEXTSPLIT(E570, " / ")</f>
        <v>0</v>
      </c>
    </row>
    <row r="571" spans="2:6" ht="17.399999999999999" customHeight="1" x14ac:dyDescent="0.25">
      <c r="B571" s="11"/>
      <c r="C571" s="11"/>
      <c r="D571" s="11"/>
      <c r="E571">
        <f>'Shipment Report'!I575</f>
        <v>0</v>
      </c>
      <c r="F571" t="str" cm="1">
        <f t="array" ref="F571">_xlfn.TEXTSPLIT(E571, " / ")</f>
        <v>0</v>
      </c>
    </row>
    <row r="572" spans="2:6" ht="17.399999999999999" customHeight="1" x14ac:dyDescent="0.25">
      <c r="B572" s="11"/>
      <c r="C572" s="11"/>
      <c r="D572" s="11"/>
      <c r="E572">
        <f>'Shipment Report'!I576</f>
        <v>0</v>
      </c>
      <c r="F572" t="str" cm="1">
        <f t="array" ref="F572">_xlfn.TEXTSPLIT(E572, " / ")</f>
        <v>0</v>
      </c>
    </row>
    <row r="573" spans="2:6" ht="17.399999999999999" customHeight="1" x14ac:dyDescent="0.25">
      <c r="B573" s="11"/>
      <c r="C573" s="11"/>
      <c r="D573" s="11"/>
      <c r="E573">
        <f>'Shipment Report'!I577</f>
        <v>0</v>
      </c>
      <c r="F573" t="str" cm="1">
        <f t="array" ref="F573">_xlfn.TEXTSPLIT(E573, " / ")</f>
        <v>0</v>
      </c>
    </row>
    <row r="574" spans="2:6" ht="17.399999999999999" customHeight="1" x14ac:dyDescent="0.25">
      <c r="B574" s="11"/>
      <c r="C574" s="11"/>
      <c r="D574" s="11"/>
      <c r="E574">
        <f>'Shipment Report'!I578</f>
        <v>0</v>
      </c>
      <c r="F574" t="str" cm="1">
        <f t="array" ref="F574">_xlfn.TEXTSPLIT(E574, " / ")</f>
        <v>0</v>
      </c>
    </row>
    <row r="575" spans="2:6" ht="17.399999999999999" customHeight="1" x14ac:dyDescent="0.25">
      <c r="B575" s="11"/>
      <c r="C575" s="11"/>
      <c r="D575" s="11"/>
      <c r="E575">
        <f>'Shipment Report'!I579</f>
        <v>0</v>
      </c>
      <c r="F575" t="str" cm="1">
        <f t="array" ref="F575">_xlfn.TEXTSPLIT(E575, " / ")</f>
        <v>0</v>
      </c>
    </row>
    <row r="576" spans="2:6" ht="17.399999999999999" customHeight="1" x14ac:dyDescent="0.25">
      <c r="B576" s="11"/>
      <c r="C576" s="11"/>
      <c r="D576" s="11"/>
      <c r="E576">
        <f>'Shipment Report'!I580</f>
        <v>0</v>
      </c>
      <c r="F576" t="str" cm="1">
        <f t="array" ref="F576">_xlfn.TEXTSPLIT(E576, " / ")</f>
        <v>0</v>
      </c>
    </row>
    <row r="577" spans="2:6" ht="17.399999999999999" customHeight="1" x14ac:dyDescent="0.25">
      <c r="B577" s="11"/>
      <c r="C577" s="11"/>
      <c r="D577" s="11"/>
      <c r="E577">
        <f>'Shipment Report'!I581</f>
        <v>0</v>
      </c>
      <c r="F577" t="str" cm="1">
        <f t="array" ref="F577">_xlfn.TEXTSPLIT(E577, " / ")</f>
        <v>0</v>
      </c>
    </row>
    <row r="578" spans="2:6" ht="17.399999999999999" customHeight="1" x14ac:dyDescent="0.25">
      <c r="B578" s="11"/>
      <c r="C578" s="11"/>
      <c r="D578" s="11"/>
      <c r="E578">
        <f>'Shipment Report'!I582</f>
        <v>0</v>
      </c>
      <c r="F578" t="str" cm="1">
        <f t="array" ref="F578">_xlfn.TEXTSPLIT(E578, " / ")</f>
        <v>0</v>
      </c>
    </row>
    <row r="579" spans="2:6" ht="17.399999999999999" customHeight="1" x14ac:dyDescent="0.25">
      <c r="B579" s="11"/>
      <c r="C579" s="11"/>
      <c r="D579" s="11"/>
      <c r="E579">
        <f>'Shipment Report'!I583</f>
        <v>0</v>
      </c>
      <c r="F579" t="str" cm="1">
        <f t="array" ref="F579">_xlfn.TEXTSPLIT(E579, " / ")</f>
        <v>0</v>
      </c>
    </row>
    <row r="580" spans="2:6" ht="17.399999999999999" customHeight="1" x14ac:dyDescent="0.25">
      <c r="B580" s="11"/>
      <c r="C580" s="11"/>
      <c r="D580" s="11"/>
      <c r="E580">
        <f>'Shipment Report'!I584</f>
        <v>0</v>
      </c>
      <c r="F580" t="str" cm="1">
        <f t="array" ref="F580">_xlfn.TEXTSPLIT(E580, " / ")</f>
        <v>0</v>
      </c>
    </row>
    <row r="581" spans="2:6" ht="17.399999999999999" customHeight="1" x14ac:dyDescent="0.25">
      <c r="B581" s="11"/>
      <c r="C581" s="11"/>
      <c r="D581" s="11"/>
      <c r="E581">
        <f>'Shipment Report'!I585</f>
        <v>0</v>
      </c>
      <c r="F581" t="str" cm="1">
        <f t="array" ref="F581">_xlfn.TEXTSPLIT(E581, " / ")</f>
        <v>0</v>
      </c>
    </row>
    <row r="582" spans="2:6" ht="17.399999999999999" customHeight="1" x14ac:dyDescent="0.25">
      <c r="B582" s="11"/>
      <c r="C582" s="11"/>
      <c r="D582" s="11"/>
      <c r="E582">
        <f>'Shipment Report'!I586</f>
        <v>0</v>
      </c>
      <c r="F582" t="str" cm="1">
        <f t="array" ref="F582">_xlfn.TEXTSPLIT(E582, " / ")</f>
        <v>0</v>
      </c>
    </row>
    <row r="583" spans="2:6" ht="17.399999999999999" customHeight="1" x14ac:dyDescent="0.25">
      <c r="B583" s="11"/>
      <c r="C583" s="11"/>
      <c r="D583" s="11"/>
      <c r="E583">
        <f>'Shipment Report'!I587</f>
        <v>0</v>
      </c>
      <c r="F583" t="str" cm="1">
        <f t="array" ref="F583">_xlfn.TEXTSPLIT(E583, " / ")</f>
        <v>0</v>
      </c>
    </row>
    <row r="584" spans="2:6" ht="17.399999999999999" customHeight="1" x14ac:dyDescent="0.25">
      <c r="B584" s="11"/>
      <c r="C584" s="11"/>
      <c r="D584" s="11"/>
      <c r="E584">
        <f>'Shipment Report'!I588</f>
        <v>0</v>
      </c>
      <c r="F584" t="str" cm="1">
        <f t="array" ref="F584">_xlfn.TEXTSPLIT(E584, " / ")</f>
        <v>0</v>
      </c>
    </row>
    <row r="585" spans="2:6" ht="17.399999999999999" customHeight="1" x14ac:dyDescent="0.25">
      <c r="B585" s="11"/>
      <c r="C585" s="11"/>
      <c r="D585" s="11"/>
      <c r="E585">
        <f>'Shipment Report'!I589</f>
        <v>0</v>
      </c>
      <c r="F585" t="str" cm="1">
        <f t="array" ref="F585">_xlfn.TEXTSPLIT(E585, " / ")</f>
        <v>0</v>
      </c>
    </row>
    <row r="586" spans="2:6" ht="17.399999999999999" customHeight="1" x14ac:dyDescent="0.25">
      <c r="B586" s="11"/>
      <c r="C586" s="11"/>
      <c r="D586" s="11"/>
      <c r="E586">
        <f>'Shipment Report'!I590</f>
        <v>0</v>
      </c>
      <c r="F586" t="str" cm="1">
        <f t="array" ref="F586">_xlfn.TEXTSPLIT(E586, " / ")</f>
        <v>0</v>
      </c>
    </row>
    <row r="587" spans="2:6" ht="17.399999999999999" customHeight="1" x14ac:dyDescent="0.25">
      <c r="B587" s="11"/>
      <c r="C587" s="11"/>
      <c r="D587" s="11"/>
      <c r="E587">
        <f>'Shipment Report'!I591</f>
        <v>0</v>
      </c>
      <c r="F587" t="str" cm="1">
        <f t="array" ref="F587">_xlfn.TEXTSPLIT(E587, " / ")</f>
        <v>0</v>
      </c>
    </row>
    <row r="588" spans="2:6" ht="17.399999999999999" customHeight="1" x14ac:dyDescent="0.25">
      <c r="B588" s="11"/>
      <c r="C588" s="11"/>
      <c r="D588" s="11"/>
      <c r="E588">
        <f>'Shipment Report'!I592</f>
        <v>0</v>
      </c>
      <c r="F588" t="str" cm="1">
        <f t="array" ref="F588">_xlfn.TEXTSPLIT(E588, " / ")</f>
        <v>0</v>
      </c>
    </row>
    <row r="589" spans="2:6" ht="17.399999999999999" customHeight="1" x14ac:dyDescent="0.25">
      <c r="B589" s="11"/>
      <c r="C589" s="11"/>
      <c r="D589" s="11"/>
      <c r="E589">
        <f>'Shipment Report'!I593</f>
        <v>0</v>
      </c>
      <c r="F589" t="str" cm="1">
        <f t="array" ref="F589">_xlfn.TEXTSPLIT(E589, " / ")</f>
        <v>0</v>
      </c>
    </row>
    <row r="590" spans="2:6" ht="17.399999999999999" customHeight="1" x14ac:dyDescent="0.25">
      <c r="B590" s="11"/>
      <c r="C590" s="11"/>
      <c r="D590" s="11"/>
      <c r="E590">
        <f>'Shipment Report'!I594</f>
        <v>0</v>
      </c>
      <c r="F590" t="str" cm="1">
        <f t="array" ref="F590">_xlfn.TEXTSPLIT(E590, " / ")</f>
        <v>0</v>
      </c>
    </row>
    <row r="591" spans="2:6" ht="17.399999999999999" customHeight="1" x14ac:dyDescent="0.25">
      <c r="B591" s="11"/>
      <c r="C591" s="11"/>
      <c r="D591" s="11"/>
      <c r="E591">
        <f>'Shipment Report'!I595</f>
        <v>0</v>
      </c>
      <c r="F591" t="str" cm="1">
        <f t="array" ref="F591">_xlfn.TEXTSPLIT(E591, " / ")</f>
        <v>0</v>
      </c>
    </row>
    <row r="592" spans="2:6" ht="17.399999999999999" customHeight="1" x14ac:dyDescent="0.25">
      <c r="B592" s="11"/>
      <c r="C592" s="11"/>
      <c r="D592" s="11"/>
      <c r="E592">
        <f>'Shipment Report'!I596</f>
        <v>0</v>
      </c>
      <c r="F592" t="str" cm="1">
        <f t="array" ref="F592">_xlfn.TEXTSPLIT(E592, " / ")</f>
        <v>0</v>
      </c>
    </row>
    <row r="593" spans="2:6" ht="17.399999999999999" customHeight="1" x14ac:dyDescent="0.25">
      <c r="B593" s="11"/>
      <c r="C593" s="11"/>
      <c r="D593" s="11"/>
      <c r="E593">
        <f>'Shipment Report'!I597</f>
        <v>0</v>
      </c>
      <c r="F593" t="str" cm="1">
        <f t="array" ref="F593">_xlfn.TEXTSPLIT(E593, " / ")</f>
        <v>0</v>
      </c>
    </row>
    <row r="594" spans="2:6" ht="17.399999999999999" customHeight="1" x14ac:dyDescent="0.25">
      <c r="B594" s="11"/>
      <c r="C594" s="11"/>
      <c r="D594" s="11"/>
      <c r="E594">
        <f>'Shipment Report'!I598</f>
        <v>0</v>
      </c>
      <c r="F594" t="str" cm="1">
        <f t="array" ref="F594">_xlfn.TEXTSPLIT(E594, " / ")</f>
        <v>0</v>
      </c>
    </row>
    <row r="595" spans="2:6" ht="17.399999999999999" customHeight="1" x14ac:dyDescent="0.25">
      <c r="B595" s="11"/>
      <c r="C595" s="11"/>
      <c r="D595" s="11"/>
      <c r="E595">
        <f>'Shipment Report'!I599</f>
        <v>0</v>
      </c>
      <c r="F595" t="str" cm="1">
        <f t="array" ref="F595">_xlfn.TEXTSPLIT(E595, " / ")</f>
        <v>0</v>
      </c>
    </row>
    <row r="596" spans="2:6" ht="17.399999999999999" customHeight="1" x14ac:dyDescent="0.25">
      <c r="B596" s="11"/>
      <c r="C596" s="11"/>
      <c r="D596" s="11"/>
      <c r="E596">
        <f>'Shipment Report'!I600</f>
        <v>0</v>
      </c>
      <c r="F596" t="str" cm="1">
        <f t="array" ref="F596">_xlfn.TEXTSPLIT(E596, " / ")</f>
        <v>0</v>
      </c>
    </row>
    <row r="597" spans="2:6" ht="17.399999999999999" customHeight="1" x14ac:dyDescent="0.25">
      <c r="B597" s="11"/>
      <c r="C597" s="11"/>
      <c r="D597" s="11"/>
      <c r="E597">
        <f>'Shipment Report'!I601</f>
        <v>0</v>
      </c>
      <c r="F597" t="str" cm="1">
        <f t="array" ref="F597">_xlfn.TEXTSPLIT(E597, " / ")</f>
        <v>0</v>
      </c>
    </row>
    <row r="598" spans="2:6" ht="17.399999999999999" customHeight="1" x14ac:dyDescent="0.25">
      <c r="B598" s="11"/>
      <c r="C598" s="11"/>
      <c r="D598" s="11"/>
      <c r="E598">
        <f>'Shipment Report'!I602</f>
        <v>0</v>
      </c>
      <c r="F598" t="str" cm="1">
        <f t="array" ref="F598">_xlfn.TEXTSPLIT(E598, " / ")</f>
        <v>0</v>
      </c>
    </row>
    <row r="599" spans="2:6" ht="17.399999999999999" customHeight="1" x14ac:dyDescent="0.25">
      <c r="B599" s="11"/>
      <c r="C599" s="11"/>
      <c r="D599" s="11"/>
      <c r="E599">
        <f>'Shipment Report'!I603</f>
        <v>0</v>
      </c>
      <c r="F599" t="str" cm="1">
        <f t="array" ref="F599">_xlfn.TEXTSPLIT(E599, " / ")</f>
        <v>0</v>
      </c>
    </row>
    <row r="600" spans="2:6" ht="17.399999999999999" customHeight="1" x14ac:dyDescent="0.25">
      <c r="B600" s="11"/>
      <c r="C600" s="11"/>
      <c r="D600" s="11"/>
      <c r="E600">
        <f>'Shipment Report'!I604</f>
        <v>0</v>
      </c>
      <c r="F600" t="str" cm="1">
        <f t="array" ref="F600">_xlfn.TEXTSPLIT(E600, " / ")</f>
        <v>0</v>
      </c>
    </row>
    <row r="601" spans="2:6" ht="17.399999999999999" customHeight="1" x14ac:dyDescent="0.25">
      <c r="B601" s="11"/>
      <c r="C601" s="11"/>
      <c r="D601" s="11"/>
      <c r="E601">
        <f>'Shipment Report'!I605</f>
        <v>0</v>
      </c>
      <c r="F601" t="str" cm="1">
        <f t="array" ref="F601">_xlfn.TEXTSPLIT(E601, " / ")</f>
        <v>0</v>
      </c>
    </row>
    <row r="602" spans="2:6" ht="17.399999999999999" customHeight="1" x14ac:dyDescent="0.25">
      <c r="B602" s="11"/>
      <c r="C602" s="11"/>
      <c r="D602" s="11"/>
      <c r="E602">
        <f>'Shipment Report'!I606</f>
        <v>0</v>
      </c>
      <c r="F602" t="str" cm="1">
        <f t="array" ref="F602">_xlfn.TEXTSPLIT(E602, " / ")</f>
        <v>0</v>
      </c>
    </row>
    <row r="603" spans="2:6" ht="17.399999999999999" customHeight="1" x14ac:dyDescent="0.25">
      <c r="B603" s="11"/>
      <c r="C603" s="11"/>
      <c r="D603" s="11"/>
      <c r="E603">
        <f>'Shipment Report'!I607</f>
        <v>0</v>
      </c>
      <c r="F603" t="str" cm="1">
        <f t="array" ref="F603">_xlfn.TEXTSPLIT(E603, " / ")</f>
        <v>0</v>
      </c>
    </row>
    <row r="604" spans="2:6" ht="17.399999999999999" customHeight="1" x14ac:dyDescent="0.25">
      <c r="B604" s="11"/>
      <c r="C604" s="11"/>
      <c r="D604" s="11"/>
      <c r="E604">
        <f>'Shipment Report'!I608</f>
        <v>0</v>
      </c>
      <c r="F604" t="str" cm="1">
        <f t="array" ref="F604">_xlfn.TEXTSPLIT(E604, " / ")</f>
        <v>0</v>
      </c>
    </row>
    <row r="605" spans="2:6" ht="17.399999999999999" customHeight="1" x14ac:dyDescent="0.25">
      <c r="B605" s="11"/>
      <c r="C605" s="11"/>
      <c r="D605" s="11"/>
      <c r="E605">
        <f>'Shipment Report'!I609</f>
        <v>0</v>
      </c>
      <c r="F605" t="str" cm="1">
        <f t="array" ref="F605">_xlfn.TEXTSPLIT(E605, " / ")</f>
        <v>0</v>
      </c>
    </row>
    <row r="606" spans="2:6" ht="17.399999999999999" customHeight="1" x14ac:dyDescent="0.25">
      <c r="B606" s="11"/>
      <c r="C606" s="11"/>
      <c r="D606" s="11"/>
      <c r="E606">
        <f>'Shipment Report'!I610</f>
        <v>0</v>
      </c>
      <c r="F606" t="str" cm="1">
        <f t="array" ref="F606">_xlfn.TEXTSPLIT(E606, " / ")</f>
        <v>0</v>
      </c>
    </row>
    <row r="607" spans="2:6" ht="17.399999999999999" customHeight="1" x14ac:dyDescent="0.25">
      <c r="B607" s="11"/>
      <c r="C607" s="11"/>
      <c r="D607" s="11"/>
      <c r="E607">
        <f>'Shipment Report'!I611</f>
        <v>0</v>
      </c>
      <c r="F607" t="str" cm="1">
        <f t="array" ref="F607">_xlfn.TEXTSPLIT(E607, " / ")</f>
        <v>0</v>
      </c>
    </row>
    <row r="608" spans="2:6" ht="17.399999999999999" customHeight="1" x14ac:dyDescent="0.25">
      <c r="B608" s="11"/>
      <c r="C608" s="11"/>
      <c r="D608" s="11"/>
      <c r="E608">
        <f>'Shipment Report'!I612</f>
        <v>0</v>
      </c>
      <c r="F608" t="str" cm="1">
        <f t="array" ref="F608">_xlfn.TEXTSPLIT(E608, " / ")</f>
        <v>0</v>
      </c>
    </row>
    <row r="609" spans="2:6" ht="17.399999999999999" customHeight="1" x14ac:dyDescent="0.25">
      <c r="B609" s="11"/>
      <c r="C609" s="11"/>
      <c r="D609" s="11"/>
      <c r="E609">
        <f>'Shipment Report'!I613</f>
        <v>0</v>
      </c>
      <c r="F609" t="str" cm="1">
        <f t="array" ref="F609">_xlfn.TEXTSPLIT(E609, " / ")</f>
        <v>0</v>
      </c>
    </row>
    <row r="610" spans="2:6" ht="17.399999999999999" customHeight="1" x14ac:dyDescent="0.25">
      <c r="B610" s="11"/>
      <c r="C610" s="11"/>
      <c r="D610" s="11"/>
      <c r="E610">
        <f>'Shipment Report'!I614</f>
        <v>0</v>
      </c>
      <c r="F610" t="str" cm="1">
        <f t="array" ref="F610">_xlfn.TEXTSPLIT(E610, " / ")</f>
        <v>0</v>
      </c>
    </row>
    <row r="611" spans="2:6" ht="17.399999999999999" customHeight="1" x14ac:dyDescent="0.25">
      <c r="B611" s="11"/>
      <c r="C611" s="11"/>
      <c r="D611" s="11"/>
      <c r="E611">
        <f>'Shipment Report'!I615</f>
        <v>0</v>
      </c>
      <c r="F611" t="str" cm="1">
        <f t="array" ref="F611">_xlfn.TEXTSPLIT(E611, " / ")</f>
        <v>0</v>
      </c>
    </row>
    <row r="612" spans="2:6" ht="17.399999999999999" customHeight="1" x14ac:dyDescent="0.25">
      <c r="B612" s="11"/>
      <c r="C612" s="11"/>
      <c r="D612" s="11"/>
      <c r="E612">
        <f>'Shipment Report'!I616</f>
        <v>0</v>
      </c>
      <c r="F612" t="str" cm="1">
        <f t="array" ref="F612">_xlfn.TEXTSPLIT(E612, " / ")</f>
        <v>0</v>
      </c>
    </row>
    <row r="613" spans="2:6" ht="17.399999999999999" customHeight="1" x14ac:dyDescent="0.25">
      <c r="B613" s="11"/>
      <c r="C613" s="11"/>
      <c r="D613" s="11"/>
      <c r="E613">
        <f>'Shipment Report'!I617</f>
        <v>0</v>
      </c>
      <c r="F613" t="str" cm="1">
        <f t="array" ref="F613">_xlfn.TEXTSPLIT(E613, " / ")</f>
        <v>0</v>
      </c>
    </row>
    <row r="614" spans="2:6" ht="17.399999999999999" customHeight="1" x14ac:dyDescent="0.25">
      <c r="B614" s="11"/>
      <c r="C614" s="11"/>
      <c r="D614" s="11"/>
      <c r="E614">
        <f>'Shipment Report'!I618</f>
        <v>0</v>
      </c>
      <c r="F614" t="str" cm="1">
        <f t="array" ref="F614">_xlfn.TEXTSPLIT(E614, " / ")</f>
        <v>0</v>
      </c>
    </row>
    <row r="615" spans="2:6" ht="17.399999999999999" customHeight="1" x14ac:dyDescent="0.25">
      <c r="B615" s="11"/>
      <c r="C615" s="11"/>
      <c r="D615" s="11"/>
      <c r="E615">
        <f>'Shipment Report'!I619</f>
        <v>0</v>
      </c>
      <c r="F615" t="str" cm="1">
        <f t="array" ref="F615">_xlfn.TEXTSPLIT(E615, " / ")</f>
        <v>0</v>
      </c>
    </row>
    <row r="616" spans="2:6" ht="17.399999999999999" customHeight="1" x14ac:dyDescent="0.25">
      <c r="B616" s="11"/>
      <c r="C616" s="11"/>
      <c r="D616" s="11"/>
      <c r="E616">
        <f>'Shipment Report'!I620</f>
        <v>0</v>
      </c>
      <c r="F616" t="str" cm="1">
        <f t="array" ref="F616">_xlfn.TEXTSPLIT(E616, " / ")</f>
        <v>0</v>
      </c>
    </row>
    <row r="617" spans="2:6" ht="17.399999999999999" customHeight="1" x14ac:dyDescent="0.25">
      <c r="B617" s="11"/>
      <c r="C617" s="11"/>
      <c r="D617" s="11"/>
      <c r="E617">
        <f>'Shipment Report'!I621</f>
        <v>0</v>
      </c>
      <c r="F617" t="str" cm="1">
        <f t="array" ref="F617">_xlfn.TEXTSPLIT(E617, " / ")</f>
        <v>0</v>
      </c>
    </row>
    <row r="618" spans="2:6" ht="17.399999999999999" customHeight="1" x14ac:dyDescent="0.25">
      <c r="B618" s="11"/>
      <c r="C618" s="11"/>
      <c r="D618" s="11"/>
      <c r="E618">
        <f>'Shipment Report'!I622</f>
        <v>0</v>
      </c>
      <c r="F618" t="str" cm="1">
        <f t="array" ref="F618">_xlfn.TEXTSPLIT(E618, " / ")</f>
        <v>0</v>
      </c>
    </row>
    <row r="619" spans="2:6" ht="17.399999999999999" customHeight="1" x14ac:dyDescent="0.25">
      <c r="B619" s="11"/>
      <c r="C619" s="11"/>
      <c r="D619" s="11"/>
      <c r="E619">
        <f>'Shipment Report'!I623</f>
        <v>0</v>
      </c>
      <c r="F619" t="str" cm="1">
        <f t="array" ref="F619">_xlfn.TEXTSPLIT(E619, " / ")</f>
        <v>0</v>
      </c>
    </row>
    <row r="620" spans="2:6" ht="17.399999999999999" customHeight="1" x14ac:dyDescent="0.25">
      <c r="B620" s="11"/>
      <c r="C620" s="11"/>
      <c r="D620" s="11"/>
      <c r="E620">
        <f>'Shipment Report'!I624</f>
        <v>0</v>
      </c>
      <c r="F620" t="str" cm="1">
        <f t="array" ref="F620">_xlfn.TEXTSPLIT(E620, " / ")</f>
        <v>0</v>
      </c>
    </row>
    <row r="621" spans="2:6" ht="17.399999999999999" customHeight="1" x14ac:dyDescent="0.25">
      <c r="B621" s="11"/>
      <c r="C621" s="11"/>
      <c r="D621" s="11"/>
      <c r="E621">
        <f>'Shipment Report'!I625</f>
        <v>0</v>
      </c>
      <c r="F621" t="str" cm="1">
        <f t="array" ref="F621">_xlfn.TEXTSPLIT(E621, " / ")</f>
        <v>0</v>
      </c>
    </row>
    <row r="622" spans="2:6" ht="17.399999999999999" customHeight="1" x14ac:dyDescent="0.25">
      <c r="B622" s="11"/>
      <c r="C622" s="11"/>
      <c r="D622" s="11"/>
      <c r="E622">
        <f>'Shipment Report'!I626</f>
        <v>0</v>
      </c>
      <c r="F622" t="str" cm="1">
        <f t="array" ref="F622">_xlfn.TEXTSPLIT(E622, " / ")</f>
        <v>0</v>
      </c>
    </row>
    <row r="623" spans="2:6" ht="17.399999999999999" customHeight="1" x14ac:dyDescent="0.25">
      <c r="B623" s="11"/>
      <c r="C623" s="11"/>
      <c r="D623" s="11"/>
      <c r="E623">
        <f>'Shipment Report'!I627</f>
        <v>0</v>
      </c>
      <c r="F623" t="str" cm="1">
        <f t="array" ref="F623">_xlfn.TEXTSPLIT(E623, " / ")</f>
        <v>0</v>
      </c>
    </row>
    <row r="624" spans="2:6" ht="17.399999999999999" customHeight="1" x14ac:dyDescent="0.25">
      <c r="B624" s="11"/>
      <c r="C624" s="11"/>
      <c r="D624" s="11"/>
      <c r="E624">
        <f>'Shipment Report'!I628</f>
        <v>0</v>
      </c>
      <c r="F624" t="str" cm="1">
        <f t="array" ref="F624">_xlfn.TEXTSPLIT(E624, " / ")</f>
        <v>0</v>
      </c>
    </row>
    <row r="625" spans="2:6" ht="17.399999999999999" customHeight="1" x14ac:dyDescent="0.25">
      <c r="B625" s="11"/>
      <c r="C625" s="11"/>
      <c r="D625" s="11"/>
      <c r="E625">
        <f>'Shipment Report'!I629</f>
        <v>0</v>
      </c>
      <c r="F625" t="str" cm="1">
        <f t="array" ref="F625">_xlfn.TEXTSPLIT(E625, " / ")</f>
        <v>0</v>
      </c>
    </row>
    <row r="626" spans="2:6" ht="17.399999999999999" customHeight="1" x14ac:dyDescent="0.25">
      <c r="B626" s="11"/>
      <c r="C626" s="11"/>
      <c r="D626" s="11"/>
      <c r="E626">
        <f>'Shipment Report'!I630</f>
        <v>0</v>
      </c>
      <c r="F626" t="str" cm="1">
        <f t="array" ref="F626">_xlfn.TEXTSPLIT(E626, " / ")</f>
        <v>0</v>
      </c>
    </row>
    <row r="627" spans="2:6" ht="17.399999999999999" customHeight="1" x14ac:dyDescent="0.25">
      <c r="B627" s="11"/>
      <c r="C627" s="11"/>
      <c r="D627" s="11"/>
      <c r="E627">
        <f>'Shipment Report'!I631</f>
        <v>0</v>
      </c>
      <c r="F627" t="str" cm="1">
        <f t="array" ref="F627">_xlfn.TEXTSPLIT(E627, " / ")</f>
        <v>0</v>
      </c>
    </row>
    <row r="628" spans="2:6" ht="17.399999999999999" customHeight="1" x14ac:dyDescent="0.25">
      <c r="B628" s="11"/>
      <c r="C628" s="11"/>
      <c r="D628" s="11"/>
      <c r="E628">
        <f>'Shipment Report'!I632</f>
        <v>0</v>
      </c>
      <c r="F628" t="str" cm="1">
        <f t="array" ref="F628">_xlfn.TEXTSPLIT(E628, " / ")</f>
        <v>0</v>
      </c>
    </row>
    <row r="629" spans="2:6" ht="17.399999999999999" customHeight="1" x14ac:dyDescent="0.25">
      <c r="B629" s="11"/>
      <c r="C629" s="11"/>
      <c r="D629" s="11"/>
      <c r="E629">
        <f>'Shipment Report'!I633</f>
        <v>0</v>
      </c>
      <c r="F629" t="str" cm="1">
        <f t="array" ref="F629">_xlfn.TEXTSPLIT(E629, " / ")</f>
        <v>0</v>
      </c>
    </row>
    <row r="630" spans="2:6" ht="17.399999999999999" customHeight="1" x14ac:dyDescent="0.25">
      <c r="B630" s="11"/>
      <c r="C630" s="11"/>
      <c r="D630" s="11"/>
      <c r="E630">
        <f>'Shipment Report'!I634</f>
        <v>0</v>
      </c>
      <c r="F630" t="str" cm="1">
        <f t="array" ref="F630">_xlfn.TEXTSPLIT(E630, " / ")</f>
        <v>0</v>
      </c>
    </row>
    <row r="631" spans="2:6" ht="17.399999999999999" customHeight="1" x14ac:dyDescent="0.25">
      <c r="B631" s="11"/>
      <c r="C631" s="11"/>
      <c r="D631" s="11"/>
      <c r="E631">
        <f>'Shipment Report'!I635</f>
        <v>0</v>
      </c>
      <c r="F631" t="str" cm="1">
        <f t="array" ref="F631">_xlfn.TEXTSPLIT(E631, " / ")</f>
        <v>0</v>
      </c>
    </row>
    <row r="632" spans="2:6" ht="17.399999999999999" customHeight="1" x14ac:dyDescent="0.25">
      <c r="B632" s="11"/>
      <c r="C632" s="11"/>
      <c r="D632" s="11"/>
      <c r="E632">
        <f>'Shipment Report'!I636</f>
        <v>0</v>
      </c>
      <c r="F632" t="str" cm="1">
        <f t="array" ref="F632">_xlfn.TEXTSPLIT(E632, " / ")</f>
        <v>0</v>
      </c>
    </row>
    <row r="633" spans="2:6" ht="17.399999999999999" customHeight="1" x14ac:dyDescent="0.25">
      <c r="B633" s="11"/>
      <c r="C633" s="11"/>
      <c r="D633" s="11"/>
      <c r="E633">
        <f>'Shipment Report'!I637</f>
        <v>0</v>
      </c>
      <c r="F633" t="str" cm="1">
        <f t="array" ref="F633">_xlfn.TEXTSPLIT(E633, " / ")</f>
        <v>0</v>
      </c>
    </row>
    <row r="634" spans="2:6" ht="17.399999999999999" customHeight="1" x14ac:dyDescent="0.25">
      <c r="B634" s="11"/>
      <c r="C634" s="11"/>
      <c r="D634" s="11"/>
      <c r="E634">
        <f>'Shipment Report'!I638</f>
        <v>0</v>
      </c>
      <c r="F634" t="str" cm="1">
        <f t="array" ref="F634">_xlfn.TEXTSPLIT(E634, " / ")</f>
        <v>0</v>
      </c>
    </row>
    <row r="635" spans="2:6" ht="17.399999999999999" customHeight="1" x14ac:dyDescent="0.25">
      <c r="B635" s="11"/>
      <c r="C635" s="11"/>
      <c r="D635" s="11"/>
      <c r="E635">
        <f>'Shipment Report'!I639</f>
        <v>0</v>
      </c>
      <c r="F635" t="str" cm="1">
        <f t="array" ref="F635">_xlfn.TEXTSPLIT(E635, " / ")</f>
        <v>0</v>
      </c>
    </row>
    <row r="636" spans="2:6" ht="17.399999999999999" customHeight="1" x14ac:dyDescent="0.25">
      <c r="B636" s="11"/>
      <c r="C636" s="11"/>
      <c r="D636" s="11"/>
      <c r="E636">
        <f>'Shipment Report'!I640</f>
        <v>0</v>
      </c>
      <c r="F636" t="str" cm="1">
        <f t="array" ref="F636">_xlfn.TEXTSPLIT(E636, " / ")</f>
        <v>0</v>
      </c>
    </row>
    <row r="637" spans="2:6" ht="17.399999999999999" customHeight="1" x14ac:dyDescent="0.25">
      <c r="B637" s="11"/>
      <c r="C637" s="11"/>
      <c r="D637" s="11"/>
      <c r="E637">
        <f>'Shipment Report'!I641</f>
        <v>0</v>
      </c>
      <c r="F637" t="str" cm="1">
        <f t="array" ref="F637">_xlfn.TEXTSPLIT(E637, " / ")</f>
        <v>0</v>
      </c>
    </row>
    <row r="638" spans="2:6" ht="17.399999999999999" customHeight="1" x14ac:dyDescent="0.25">
      <c r="B638" s="11"/>
      <c r="C638" s="11"/>
      <c r="D638" s="11"/>
      <c r="E638">
        <f>'Shipment Report'!I642</f>
        <v>0</v>
      </c>
      <c r="F638" t="str" cm="1">
        <f t="array" ref="F638">_xlfn.TEXTSPLIT(E638, " / ")</f>
        <v>0</v>
      </c>
    </row>
    <row r="639" spans="2:6" ht="17.399999999999999" customHeight="1" x14ac:dyDescent="0.25">
      <c r="B639" s="11"/>
      <c r="C639" s="11"/>
      <c r="D639" s="11"/>
      <c r="E639">
        <f>'Shipment Report'!I643</f>
        <v>0</v>
      </c>
      <c r="F639" t="str" cm="1">
        <f t="array" ref="F639">_xlfn.TEXTSPLIT(E639, " / ")</f>
        <v>0</v>
      </c>
    </row>
    <row r="640" spans="2:6" ht="17.399999999999999" customHeight="1" x14ac:dyDescent="0.25">
      <c r="B640" s="11"/>
      <c r="C640" s="11"/>
      <c r="D640" s="11"/>
      <c r="E640">
        <f>'Shipment Report'!I644</f>
        <v>0</v>
      </c>
      <c r="F640" t="str" cm="1">
        <f t="array" ref="F640">_xlfn.TEXTSPLIT(E640, " / ")</f>
        <v>0</v>
      </c>
    </row>
    <row r="641" spans="2:6" ht="17.399999999999999" customHeight="1" x14ac:dyDescent="0.25">
      <c r="B641" s="11"/>
      <c r="C641" s="11"/>
      <c r="D641" s="11"/>
      <c r="E641">
        <f>'Shipment Report'!I645</f>
        <v>0</v>
      </c>
      <c r="F641" t="str" cm="1">
        <f t="array" ref="F641">_xlfn.TEXTSPLIT(E641, " / ")</f>
        <v>0</v>
      </c>
    </row>
    <row r="642" spans="2:6" ht="17.399999999999999" customHeight="1" x14ac:dyDescent="0.25">
      <c r="B642" s="11"/>
      <c r="C642" s="11"/>
      <c r="D642" s="11"/>
      <c r="E642">
        <f>'Shipment Report'!I646</f>
        <v>0</v>
      </c>
      <c r="F642" t="str" cm="1">
        <f t="array" ref="F642">_xlfn.TEXTSPLIT(E642, " / ")</f>
        <v>0</v>
      </c>
    </row>
    <row r="643" spans="2:6" ht="17.399999999999999" customHeight="1" x14ac:dyDescent="0.25">
      <c r="B643" s="11"/>
      <c r="C643" s="11"/>
      <c r="D643" s="11"/>
      <c r="E643">
        <f>'Shipment Report'!I647</f>
        <v>0</v>
      </c>
      <c r="F643" t="str" cm="1">
        <f t="array" ref="F643">_xlfn.TEXTSPLIT(E643, " / ")</f>
        <v>0</v>
      </c>
    </row>
    <row r="644" spans="2:6" ht="17.399999999999999" customHeight="1" x14ac:dyDescent="0.25">
      <c r="B644" s="11"/>
      <c r="C644" s="11"/>
      <c r="D644" s="11"/>
      <c r="E644">
        <f>'Shipment Report'!I648</f>
        <v>0</v>
      </c>
      <c r="F644" t="str" cm="1">
        <f t="array" ref="F644">_xlfn.TEXTSPLIT(E644, " / ")</f>
        <v>0</v>
      </c>
    </row>
    <row r="645" spans="2:6" ht="17.399999999999999" customHeight="1" x14ac:dyDescent="0.25">
      <c r="B645" s="11"/>
      <c r="C645" s="11"/>
      <c r="D645" s="11"/>
      <c r="E645">
        <f>'Shipment Report'!I649</f>
        <v>0</v>
      </c>
      <c r="F645" t="str" cm="1">
        <f t="array" ref="F645">_xlfn.TEXTSPLIT(E645, " / ")</f>
        <v>0</v>
      </c>
    </row>
    <row r="646" spans="2:6" ht="17.399999999999999" customHeight="1" x14ac:dyDescent="0.25">
      <c r="B646" s="11"/>
      <c r="C646" s="11"/>
      <c r="D646" s="11"/>
      <c r="E646">
        <f>'Shipment Report'!I650</f>
        <v>0</v>
      </c>
      <c r="F646" t="str" cm="1">
        <f t="array" ref="F646">_xlfn.TEXTSPLIT(E646, " / ")</f>
        <v>0</v>
      </c>
    </row>
    <row r="647" spans="2:6" ht="17.399999999999999" customHeight="1" x14ac:dyDescent="0.25">
      <c r="B647" s="11"/>
      <c r="C647" s="11"/>
      <c r="D647" s="11"/>
      <c r="E647">
        <f>'Shipment Report'!I651</f>
        <v>0</v>
      </c>
      <c r="F647" t="str" cm="1">
        <f t="array" ref="F647">_xlfn.TEXTSPLIT(E647, " / ")</f>
        <v>0</v>
      </c>
    </row>
    <row r="648" spans="2:6" ht="17.399999999999999" customHeight="1" x14ac:dyDescent="0.25">
      <c r="B648" s="11"/>
      <c r="C648" s="11"/>
      <c r="D648" s="11"/>
      <c r="E648">
        <f>'Shipment Report'!I652</f>
        <v>0</v>
      </c>
      <c r="F648" t="str" cm="1">
        <f t="array" ref="F648">_xlfn.TEXTSPLIT(E648, " / ")</f>
        <v>0</v>
      </c>
    </row>
    <row r="649" spans="2:6" ht="17.399999999999999" customHeight="1" x14ac:dyDescent="0.25">
      <c r="B649" s="11"/>
      <c r="C649" s="11"/>
      <c r="D649" s="11"/>
      <c r="E649">
        <f>'Shipment Report'!I653</f>
        <v>0</v>
      </c>
      <c r="F649" t="str" cm="1">
        <f t="array" ref="F649">_xlfn.TEXTSPLIT(E649, " / ")</f>
        <v>0</v>
      </c>
    </row>
    <row r="650" spans="2:6" ht="17.399999999999999" customHeight="1" x14ac:dyDescent="0.25">
      <c r="B650" s="11"/>
      <c r="C650" s="11"/>
      <c r="D650" s="11"/>
      <c r="E650">
        <f>'Shipment Report'!I654</f>
        <v>0</v>
      </c>
      <c r="F650" t="str" cm="1">
        <f t="array" ref="F650">_xlfn.TEXTSPLIT(E650, " / ")</f>
        <v>0</v>
      </c>
    </row>
    <row r="651" spans="2:6" ht="17.399999999999999" customHeight="1" x14ac:dyDescent="0.25">
      <c r="B651" s="11"/>
      <c r="C651" s="11"/>
      <c r="D651" s="11"/>
      <c r="E651">
        <f>'Shipment Report'!I655</f>
        <v>0</v>
      </c>
      <c r="F651" t="str" cm="1">
        <f t="array" ref="F651">_xlfn.TEXTSPLIT(E651, " / ")</f>
        <v>0</v>
      </c>
    </row>
    <row r="652" spans="2:6" ht="17.399999999999999" customHeight="1" x14ac:dyDescent="0.25">
      <c r="B652" s="11"/>
      <c r="C652" s="11"/>
      <c r="D652" s="11"/>
      <c r="E652">
        <f>'Shipment Report'!I656</f>
        <v>0</v>
      </c>
      <c r="F652" t="str" cm="1">
        <f t="array" ref="F652">_xlfn.TEXTSPLIT(E652, " / ")</f>
        <v>0</v>
      </c>
    </row>
    <row r="653" spans="2:6" ht="17.399999999999999" customHeight="1" x14ac:dyDescent="0.25">
      <c r="B653" s="11"/>
      <c r="C653" s="11"/>
      <c r="D653" s="11"/>
      <c r="E653">
        <f>'Shipment Report'!I657</f>
        <v>0</v>
      </c>
      <c r="F653" t="str" cm="1">
        <f t="array" ref="F653">_xlfn.TEXTSPLIT(E653, " / ")</f>
        <v>0</v>
      </c>
    </row>
    <row r="654" spans="2:6" ht="17.399999999999999" customHeight="1" x14ac:dyDescent="0.25">
      <c r="B654" s="11"/>
      <c r="C654" s="11"/>
      <c r="D654" s="11"/>
      <c r="E654">
        <f>'Shipment Report'!I658</f>
        <v>0</v>
      </c>
      <c r="F654" t="str" cm="1">
        <f t="array" ref="F654">_xlfn.TEXTSPLIT(E654, " / ")</f>
        <v>0</v>
      </c>
    </row>
    <row r="655" spans="2:6" ht="17.399999999999999" customHeight="1" x14ac:dyDescent="0.25">
      <c r="B655" s="11"/>
      <c r="C655" s="11"/>
      <c r="D655" s="11"/>
      <c r="E655">
        <f>'Shipment Report'!I659</f>
        <v>0</v>
      </c>
      <c r="F655" t="str" cm="1">
        <f t="array" ref="F655">_xlfn.TEXTSPLIT(E655, " / ")</f>
        <v>0</v>
      </c>
    </row>
    <row r="656" spans="2:6" ht="17.399999999999999" customHeight="1" x14ac:dyDescent="0.25">
      <c r="B656" s="11"/>
      <c r="C656" s="11"/>
      <c r="D656" s="11"/>
      <c r="E656">
        <f>'Shipment Report'!I660</f>
        <v>0</v>
      </c>
      <c r="F656" t="str" cm="1">
        <f t="array" ref="F656">_xlfn.TEXTSPLIT(E656, " / ")</f>
        <v>0</v>
      </c>
    </row>
    <row r="657" spans="2:6" ht="17.399999999999999" customHeight="1" x14ac:dyDescent="0.25">
      <c r="B657" s="11"/>
      <c r="C657" s="11"/>
      <c r="D657" s="11"/>
      <c r="E657">
        <f>'Shipment Report'!I661</f>
        <v>0</v>
      </c>
      <c r="F657" t="str" cm="1">
        <f t="array" ref="F657">_xlfn.TEXTSPLIT(E657, " / ")</f>
        <v>0</v>
      </c>
    </row>
    <row r="658" spans="2:6" ht="17.399999999999999" customHeight="1" x14ac:dyDescent="0.25">
      <c r="B658" s="11"/>
      <c r="C658" s="11"/>
      <c r="D658" s="11"/>
      <c r="E658">
        <f>'Shipment Report'!I662</f>
        <v>0</v>
      </c>
      <c r="F658" t="str" cm="1">
        <f t="array" ref="F658">_xlfn.TEXTSPLIT(E658, " / ")</f>
        <v>0</v>
      </c>
    </row>
    <row r="659" spans="2:6" ht="17.399999999999999" customHeight="1" x14ac:dyDescent="0.25">
      <c r="B659" s="11"/>
      <c r="C659" s="11"/>
      <c r="D659" s="11"/>
      <c r="E659">
        <f>'Shipment Report'!I663</f>
        <v>0</v>
      </c>
      <c r="F659" t="str" cm="1">
        <f t="array" ref="F659">_xlfn.TEXTSPLIT(E659, " / ")</f>
        <v>0</v>
      </c>
    </row>
    <row r="660" spans="2:6" ht="17.399999999999999" customHeight="1" x14ac:dyDescent="0.25">
      <c r="B660" s="11"/>
      <c r="C660" s="11"/>
      <c r="D660" s="11"/>
      <c r="E660">
        <f>'Shipment Report'!I664</f>
        <v>0</v>
      </c>
      <c r="F660" t="str" cm="1">
        <f t="array" ref="F660">_xlfn.TEXTSPLIT(E660, " / ")</f>
        <v>0</v>
      </c>
    </row>
    <row r="661" spans="2:6" ht="17.399999999999999" customHeight="1" x14ac:dyDescent="0.25">
      <c r="B661" s="11"/>
      <c r="C661" s="11"/>
      <c r="D661" s="11"/>
      <c r="E661">
        <f>'Shipment Report'!I665</f>
        <v>0</v>
      </c>
      <c r="F661" t="str" cm="1">
        <f t="array" ref="F661">_xlfn.TEXTSPLIT(E661, " / ")</f>
        <v>0</v>
      </c>
    </row>
    <row r="662" spans="2:6" ht="17.399999999999999" customHeight="1" x14ac:dyDescent="0.25">
      <c r="B662" s="11"/>
      <c r="C662" s="11"/>
      <c r="D662" s="11"/>
      <c r="E662">
        <f>'Shipment Report'!I666</f>
        <v>0</v>
      </c>
      <c r="F662" t="str" cm="1">
        <f t="array" ref="F662">_xlfn.TEXTSPLIT(E662, " / ")</f>
        <v>0</v>
      </c>
    </row>
    <row r="663" spans="2:6" ht="17.399999999999999" customHeight="1" x14ac:dyDescent="0.25">
      <c r="B663" s="11"/>
      <c r="C663" s="11"/>
      <c r="D663" s="11"/>
      <c r="E663">
        <f>'Shipment Report'!I667</f>
        <v>0</v>
      </c>
      <c r="F663" t="str" cm="1">
        <f t="array" ref="F663">_xlfn.TEXTSPLIT(E663, " / ")</f>
        <v>0</v>
      </c>
    </row>
    <row r="664" spans="2:6" ht="17.399999999999999" customHeight="1" x14ac:dyDescent="0.25">
      <c r="B664" s="11"/>
      <c r="C664" s="11"/>
      <c r="D664" s="11"/>
      <c r="E664">
        <f>'Shipment Report'!I668</f>
        <v>0</v>
      </c>
      <c r="F664" t="str" cm="1">
        <f t="array" ref="F664">_xlfn.TEXTSPLIT(E664, " / ")</f>
        <v>0</v>
      </c>
    </row>
    <row r="665" spans="2:6" ht="17.399999999999999" customHeight="1" x14ac:dyDescent="0.25">
      <c r="B665" s="11"/>
      <c r="C665" s="11"/>
      <c r="D665" s="11"/>
      <c r="E665">
        <f>'Shipment Report'!I669</f>
        <v>0</v>
      </c>
      <c r="F665" t="str" cm="1">
        <f t="array" ref="F665">_xlfn.TEXTSPLIT(E665, " / ")</f>
        <v>0</v>
      </c>
    </row>
    <row r="666" spans="2:6" ht="17.399999999999999" customHeight="1" x14ac:dyDescent="0.25">
      <c r="B666" s="11"/>
      <c r="C666" s="11"/>
      <c r="D666" s="11"/>
      <c r="E666">
        <f>'Shipment Report'!I670</f>
        <v>0</v>
      </c>
      <c r="F666" t="str" cm="1">
        <f t="array" ref="F666">_xlfn.TEXTSPLIT(E666, " / ")</f>
        <v>0</v>
      </c>
    </row>
    <row r="667" spans="2:6" ht="17.399999999999999" customHeight="1" x14ac:dyDescent="0.25">
      <c r="B667" s="11"/>
      <c r="C667" s="11"/>
      <c r="D667" s="11"/>
      <c r="E667">
        <f>'Shipment Report'!I671</f>
        <v>0</v>
      </c>
      <c r="F667" t="str" cm="1">
        <f t="array" ref="F667">_xlfn.TEXTSPLIT(E667, " / ")</f>
        <v>0</v>
      </c>
    </row>
    <row r="668" spans="2:6" ht="17.399999999999999" customHeight="1" x14ac:dyDescent="0.25">
      <c r="B668" s="11"/>
      <c r="C668" s="11"/>
      <c r="D668" s="11"/>
      <c r="E668">
        <f>'Shipment Report'!I672</f>
        <v>0</v>
      </c>
      <c r="F668" t="str" cm="1">
        <f t="array" ref="F668">_xlfn.TEXTSPLIT(E668, " / ")</f>
        <v>0</v>
      </c>
    </row>
    <row r="669" spans="2:6" ht="17.399999999999999" customHeight="1" x14ac:dyDescent="0.25">
      <c r="B669" s="11"/>
      <c r="C669" s="11"/>
      <c r="D669" s="11"/>
      <c r="E669">
        <f>'Shipment Report'!I673</f>
        <v>0</v>
      </c>
      <c r="F669" t="str" cm="1">
        <f t="array" ref="F669">_xlfn.TEXTSPLIT(E669, " / ")</f>
        <v>0</v>
      </c>
    </row>
    <row r="670" spans="2:6" ht="17.399999999999999" customHeight="1" x14ac:dyDescent="0.25">
      <c r="B670" s="11"/>
      <c r="C670" s="11"/>
      <c r="D670" s="11"/>
      <c r="E670">
        <f>'Shipment Report'!I674</f>
        <v>0</v>
      </c>
      <c r="F670" t="str" cm="1">
        <f t="array" ref="F670">_xlfn.TEXTSPLIT(E670, " / ")</f>
        <v>0</v>
      </c>
    </row>
    <row r="671" spans="2:6" ht="17.399999999999999" customHeight="1" x14ac:dyDescent="0.25">
      <c r="B671" s="11"/>
      <c r="C671" s="11"/>
      <c r="D671" s="11"/>
      <c r="E671">
        <f>'Shipment Report'!I675</f>
        <v>0</v>
      </c>
      <c r="F671" t="str" cm="1">
        <f t="array" ref="F671">_xlfn.TEXTSPLIT(E671, " / ")</f>
        <v>0</v>
      </c>
    </row>
    <row r="672" spans="2:6" ht="17.399999999999999" customHeight="1" x14ac:dyDescent="0.25">
      <c r="B672" s="11"/>
      <c r="C672" s="11"/>
      <c r="D672" s="11"/>
      <c r="E672">
        <f>'Shipment Report'!I676</f>
        <v>0</v>
      </c>
      <c r="F672" t="str" cm="1">
        <f t="array" ref="F672">_xlfn.TEXTSPLIT(E672, " / ")</f>
        <v>0</v>
      </c>
    </row>
    <row r="673" spans="2:6" ht="17.399999999999999" customHeight="1" x14ac:dyDescent="0.25">
      <c r="B673" s="11"/>
      <c r="C673" s="11"/>
      <c r="D673" s="11"/>
      <c r="E673">
        <f>'Shipment Report'!I677</f>
        <v>0</v>
      </c>
      <c r="F673" t="str" cm="1">
        <f t="array" ref="F673">_xlfn.TEXTSPLIT(E673, " / ")</f>
        <v>0</v>
      </c>
    </row>
    <row r="674" spans="2:6" ht="17.399999999999999" customHeight="1" x14ac:dyDescent="0.25">
      <c r="B674" s="11"/>
      <c r="C674" s="11"/>
      <c r="D674" s="11"/>
      <c r="E674">
        <f>'Shipment Report'!I678</f>
        <v>0</v>
      </c>
      <c r="F674" t="str" cm="1">
        <f t="array" ref="F674">_xlfn.TEXTSPLIT(E674, " / ")</f>
        <v>0</v>
      </c>
    </row>
    <row r="675" spans="2:6" ht="17.399999999999999" customHeight="1" x14ac:dyDescent="0.25">
      <c r="B675" s="11"/>
      <c r="C675" s="11"/>
      <c r="D675" s="11"/>
      <c r="E675">
        <f>'Shipment Report'!I679</f>
        <v>0</v>
      </c>
      <c r="F675" t="str" cm="1">
        <f t="array" ref="F675">_xlfn.TEXTSPLIT(E675, " / ")</f>
        <v>0</v>
      </c>
    </row>
    <row r="676" spans="2:6" ht="17.399999999999999" customHeight="1" x14ac:dyDescent="0.25">
      <c r="B676" s="11"/>
      <c r="C676" s="11"/>
      <c r="D676" s="11"/>
      <c r="E676">
        <f>'Shipment Report'!I680</f>
        <v>0</v>
      </c>
      <c r="F676" t="str" cm="1">
        <f t="array" ref="F676">_xlfn.TEXTSPLIT(E676, " / ")</f>
        <v>0</v>
      </c>
    </row>
    <row r="677" spans="2:6" ht="17.399999999999999" customHeight="1" x14ac:dyDescent="0.25">
      <c r="B677" s="11"/>
      <c r="C677" s="11"/>
      <c r="D677" s="11"/>
      <c r="E677">
        <f>'Shipment Report'!I681</f>
        <v>0</v>
      </c>
      <c r="F677" t="str" cm="1">
        <f t="array" ref="F677">_xlfn.TEXTSPLIT(E677, " / ")</f>
        <v>0</v>
      </c>
    </row>
    <row r="678" spans="2:6" ht="17.399999999999999" customHeight="1" x14ac:dyDescent="0.25">
      <c r="B678" s="11"/>
      <c r="C678" s="11"/>
      <c r="D678" s="11"/>
      <c r="E678">
        <f>'Shipment Report'!I682</f>
        <v>0</v>
      </c>
      <c r="F678" t="str" cm="1">
        <f t="array" ref="F678">_xlfn.TEXTSPLIT(E678, " / ")</f>
        <v>0</v>
      </c>
    </row>
    <row r="679" spans="2:6" ht="17.399999999999999" customHeight="1" x14ac:dyDescent="0.25">
      <c r="B679" s="11"/>
      <c r="C679" s="11"/>
      <c r="D679" s="11"/>
      <c r="E679">
        <f>'Shipment Report'!I683</f>
        <v>0</v>
      </c>
      <c r="F679" t="str" cm="1">
        <f t="array" ref="F679">_xlfn.TEXTSPLIT(E679, " / ")</f>
        <v>0</v>
      </c>
    </row>
    <row r="680" spans="2:6" ht="17.399999999999999" customHeight="1" x14ac:dyDescent="0.25">
      <c r="B680" s="11"/>
      <c r="C680" s="11"/>
      <c r="D680" s="11"/>
      <c r="E680">
        <f>'Shipment Report'!I684</f>
        <v>0</v>
      </c>
      <c r="F680" t="str" cm="1">
        <f t="array" ref="F680">_xlfn.TEXTSPLIT(E680, " / ")</f>
        <v>0</v>
      </c>
    </row>
    <row r="681" spans="2:6" ht="17.399999999999999" customHeight="1" x14ac:dyDescent="0.25">
      <c r="B681" s="11"/>
      <c r="C681" s="11"/>
      <c r="D681" s="11"/>
      <c r="E681">
        <f>'Shipment Report'!I685</f>
        <v>0</v>
      </c>
      <c r="F681" t="str" cm="1">
        <f t="array" ref="F681">_xlfn.TEXTSPLIT(E681, " / ")</f>
        <v>0</v>
      </c>
    </row>
    <row r="682" spans="2:6" ht="17.399999999999999" customHeight="1" x14ac:dyDescent="0.25">
      <c r="B682" s="11"/>
      <c r="C682" s="11"/>
      <c r="D682" s="11"/>
      <c r="E682">
        <f>'Shipment Report'!I686</f>
        <v>0</v>
      </c>
      <c r="F682" t="str" cm="1">
        <f t="array" ref="F682">_xlfn.TEXTSPLIT(E682, " / ")</f>
        <v>0</v>
      </c>
    </row>
    <row r="683" spans="2:6" ht="17.399999999999999" customHeight="1" x14ac:dyDescent="0.25">
      <c r="B683" s="11"/>
      <c r="C683" s="11"/>
      <c r="D683" s="11"/>
      <c r="E683">
        <f>'Shipment Report'!I687</f>
        <v>0</v>
      </c>
      <c r="F683" t="str" cm="1">
        <f t="array" ref="F683">_xlfn.TEXTSPLIT(E683, " / ")</f>
        <v>0</v>
      </c>
    </row>
    <row r="684" spans="2:6" ht="17.399999999999999" customHeight="1" x14ac:dyDescent="0.25">
      <c r="B684" s="11"/>
      <c r="C684" s="11"/>
      <c r="D684" s="11"/>
      <c r="E684">
        <f>'Shipment Report'!I688</f>
        <v>0</v>
      </c>
      <c r="F684" t="str" cm="1">
        <f t="array" ref="F684">_xlfn.TEXTSPLIT(E684, " / ")</f>
        <v>0</v>
      </c>
    </row>
    <row r="685" spans="2:6" ht="17.399999999999999" customHeight="1" x14ac:dyDescent="0.25">
      <c r="B685" s="11"/>
      <c r="C685" s="11"/>
      <c r="D685" s="11"/>
      <c r="E685">
        <f>'Shipment Report'!I689</f>
        <v>0</v>
      </c>
      <c r="F685" t="str" cm="1">
        <f t="array" ref="F685">_xlfn.TEXTSPLIT(E685, " / ")</f>
        <v>0</v>
      </c>
    </row>
    <row r="686" spans="2:6" ht="17.399999999999999" customHeight="1" x14ac:dyDescent="0.25">
      <c r="B686" s="11"/>
      <c r="C686" s="11"/>
      <c r="D686" s="11"/>
      <c r="E686">
        <f>'Shipment Report'!I690</f>
        <v>0</v>
      </c>
      <c r="F686" t="str" cm="1">
        <f t="array" ref="F686">_xlfn.TEXTSPLIT(E686, " / ")</f>
        <v>0</v>
      </c>
    </row>
    <row r="687" spans="2:6" ht="17.399999999999999" customHeight="1" x14ac:dyDescent="0.25">
      <c r="B687" s="11"/>
      <c r="C687" s="11"/>
      <c r="D687" s="11"/>
      <c r="E687">
        <f>'Shipment Report'!I691</f>
        <v>0</v>
      </c>
      <c r="F687" t="str" cm="1">
        <f t="array" ref="F687">_xlfn.TEXTSPLIT(E687, " / ")</f>
        <v>0</v>
      </c>
    </row>
    <row r="688" spans="2:6" ht="17.399999999999999" customHeight="1" x14ac:dyDescent="0.25">
      <c r="B688" s="11"/>
      <c r="C688" s="11"/>
      <c r="D688" s="11"/>
      <c r="E688">
        <f>'Shipment Report'!I692</f>
        <v>0</v>
      </c>
      <c r="F688" t="str" cm="1">
        <f t="array" ref="F688">_xlfn.TEXTSPLIT(E688, " / ")</f>
        <v>0</v>
      </c>
    </row>
    <row r="689" spans="2:6" ht="17.399999999999999" customHeight="1" x14ac:dyDescent="0.25">
      <c r="B689" s="11"/>
      <c r="C689" s="11"/>
      <c r="D689" s="11"/>
      <c r="E689">
        <f>'Shipment Report'!I693</f>
        <v>0</v>
      </c>
      <c r="F689" t="str" cm="1">
        <f t="array" ref="F689">_xlfn.TEXTSPLIT(E689, " / ")</f>
        <v>0</v>
      </c>
    </row>
    <row r="690" spans="2:6" ht="17.399999999999999" customHeight="1" x14ac:dyDescent="0.25">
      <c r="B690" s="11"/>
      <c r="C690" s="11"/>
      <c r="D690" s="11"/>
      <c r="E690">
        <f>'Shipment Report'!I694</f>
        <v>0</v>
      </c>
      <c r="F690" t="str" cm="1">
        <f t="array" ref="F690">_xlfn.TEXTSPLIT(E690, " / ")</f>
        <v>0</v>
      </c>
    </row>
    <row r="691" spans="2:6" ht="17.399999999999999" customHeight="1" x14ac:dyDescent="0.25">
      <c r="B691" s="11"/>
      <c r="C691" s="11"/>
      <c r="D691" s="11"/>
      <c r="E691">
        <f>'Shipment Report'!I695</f>
        <v>0</v>
      </c>
      <c r="F691" t="str" cm="1">
        <f t="array" ref="F691">_xlfn.TEXTSPLIT(E691, " / ")</f>
        <v>0</v>
      </c>
    </row>
    <row r="692" spans="2:6" ht="17.399999999999999" customHeight="1" x14ac:dyDescent="0.25">
      <c r="B692" s="11"/>
      <c r="C692" s="11"/>
      <c r="D692" s="11"/>
      <c r="E692">
        <f>'Shipment Report'!I696</f>
        <v>0</v>
      </c>
      <c r="F692" t="str" cm="1">
        <f t="array" ref="F692">_xlfn.TEXTSPLIT(E692, " / ")</f>
        <v>0</v>
      </c>
    </row>
    <row r="693" spans="2:6" ht="17.399999999999999" customHeight="1" x14ac:dyDescent="0.25">
      <c r="B693" s="11"/>
      <c r="C693" s="11"/>
      <c r="D693" s="11"/>
      <c r="E693">
        <f>'Shipment Report'!I697</f>
        <v>0</v>
      </c>
      <c r="F693" t="str" cm="1">
        <f t="array" ref="F693">_xlfn.TEXTSPLIT(E693, " / ")</f>
        <v>0</v>
      </c>
    </row>
    <row r="694" spans="2:6" ht="17.399999999999999" customHeight="1" x14ac:dyDescent="0.25">
      <c r="B694" s="11"/>
      <c r="C694" s="11"/>
      <c r="D694" s="11"/>
      <c r="E694">
        <f>'Shipment Report'!I698</f>
        <v>0</v>
      </c>
      <c r="F694" t="str" cm="1">
        <f t="array" ref="F694">_xlfn.TEXTSPLIT(E694, " / ")</f>
        <v>0</v>
      </c>
    </row>
    <row r="695" spans="2:6" ht="17.399999999999999" customHeight="1" x14ac:dyDescent="0.25">
      <c r="B695" s="11"/>
      <c r="C695" s="11"/>
      <c r="D695" s="11"/>
      <c r="E695">
        <f>'Shipment Report'!I699</f>
        <v>0</v>
      </c>
      <c r="F695" t="str" cm="1">
        <f t="array" ref="F695">_xlfn.TEXTSPLIT(E695, " / ")</f>
        <v>0</v>
      </c>
    </row>
    <row r="696" spans="2:6" ht="17.399999999999999" customHeight="1" x14ac:dyDescent="0.25">
      <c r="B696" s="11"/>
      <c r="C696" s="11"/>
      <c r="D696" s="11"/>
      <c r="E696">
        <f>'Shipment Report'!I700</f>
        <v>0</v>
      </c>
      <c r="F696" t="str" cm="1">
        <f t="array" ref="F696">_xlfn.TEXTSPLIT(E696, " / ")</f>
        <v>0</v>
      </c>
    </row>
    <row r="697" spans="2:6" ht="17.399999999999999" customHeight="1" x14ac:dyDescent="0.25">
      <c r="B697" s="11"/>
      <c r="C697" s="11"/>
      <c r="D697" s="11"/>
      <c r="E697">
        <f>'Shipment Report'!I701</f>
        <v>0</v>
      </c>
      <c r="F697" t="str" cm="1">
        <f t="array" ref="F697">_xlfn.TEXTSPLIT(E697, " / ")</f>
        <v>0</v>
      </c>
    </row>
    <row r="698" spans="2:6" ht="17.399999999999999" customHeight="1" x14ac:dyDescent="0.25">
      <c r="B698" s="11"/>
      <c r="C698" s="11"/>
      <c r="D698" s="11"/>
      <c r="E698">
        <f>'Shipment Report'!I702</f>
        <v>0</v>
      </c>
      <c r="F698" t="str" cm="1">
        <f t="array" ref="F698">_xlfn.TEXTSPLIT(E698, " / ")</f>
        <v>0</v>
      </c>
    </row>
    <row r="699" spans="2:6" ht="17.399999999999999" customHeight="1" x14ac:dyDescent="0.25">
      <c r="B699" s="11"/>
      <c r="C699" s="11"/>
      <c r="D699" s="11"/>
      <c r="E699">
        <f>'Shipment Report'!I703</f>
        <v>0</v>
      </c>
      <c r="F699" t="str" cm="1">
        <f t="array" ref="F699">_xlfn.TEXTSPLIT(E699, " / ")</f>
        <v>0</v>
      </c>
    </row>
    <row r="700" spans="2:6" ht="17.399999999999999" customHeight="1" x14ac:dyDescent="0.25">
      <c r="B700" s="11"/>
      <c r="C700" s="11"/>
      <c r="D700" s="11"/>
      <c r="E700">
        <f>'Shipment Report'!I704</f>
        <v>0</v>
      </c>
      <c r="F700" t="str" cm="1">
        <f t="array" ref="F700">_xlfn.TEXTSPLIT(E700, " / ")</f>
        <v>0</v>
      </c>
    </row>
    <row r="701" spans="2:6" ht="17.399999999999999" customHeight="1" x14ac:dyDescent="0.25">
      <c r="B701" s="11"/>
      <c r="C701" s="11"/>
      <c r="D701" s="11"/>
      <c r="E701">
        <f>'Shipment Report'!I705</f>
        <v>0</v>
      </c>
      <c r="F701" t="str" cm="1">
        <f t="array" ref="F701">_xlfn.TEXTSPLIT(E701, " / ")</f>
        <v>0</v>
      </c>
    </row>
    <row r="702" spans="2:6" ht="17.399999999999999" customHeight="1" x14ac:dyDescent="0.25">
      <c r="B702" s="11"/>
      <c r="C702" s="11"/>
      <c r="D702" s="11"/>
      <c r="E702">
        <f>'Shipment Report'!I706</f>
        <v>0</v>
      </c>
      <c r="F702" t="str" cm="1">
        <f t="array" ref="F702">_xlfn.TEXTSPLIT(E702, " / ")</f>
        <v>0</v>
      </c>
    </row>
    <row r="703" spans="2:6" ht="17.399999999999999" customHeight="1" x14ac:dyDescent="0.25">
      <c r="B703" s="11"/>
      <c r="C703" s="11"/>
      <c r="D703" s="11"/>
      <c r="E703">
        <f>'Shipment Report'!I707</f>
        <v>0</v>
      </c>
      <c r="F703" t="str" cm="1">
        <f t="array" ref="F703">_xlfn.TEXTSPLIT(E703, " / ")</f>
        <v>0</v>
      </c>
    </row>
    <row r="704" spans="2:6" ht="17.399999999999999" customHeight="1" x14ac:dyDescent="0.25">
      <c r="B704" s="11"/>
      <c r="C704" s="11"/>
      <c r="D704" s="11"/>
      <c r="E704">
        <f>'Shipment Report'!I708</f>
        <v>0</v>
      </c>
      <c r="F704" t="str" cm="1">
        <f t="array" ref="F704">_xlfn.TEXTSPLIT(E704, " / ")</f>
        <v>0</v>
      </c>
    </row>
    <row r="705" spans="2:6" ht="17.399999999999999" customHeight="1" x14ac:dyDescent="0.25">
      <c r="B705" s="11"/>
      <c r="C705" s="11"/>
      <c r="D705" s="11"/>
      <c r="E705">
        <f>'Shipment Report'!I709</f>
        <v>0</v>
      </c>
      <c r="F705" t="str" cm="1">
        <f t="array" ref="F705">_xlfn.TEXTSPLIT(E705, " / ")</f>
        <v>0</v>
      </c>
    </row>
    <row r="706" spans="2:6" ht="17.399999999999999" customHeight="1" x14ac:dyDescent="0.25">
      <c r="B706" s="11"/>
      <c r="C706" s="11"/>
      <c r="D706" s="11"/>
      <c r="E706">
        <f>'Shipment Report'!I710</f>
        <v>0</v>
      </c>
      <c r="F706" t="str" cm="1">
        <f t="array" ref="F706">_xlfn.TEXTSPLIT(E706, " / ")</f>
        <v>0</v>
      </c>
    </row>
    <row r="707" spans="2:6" ht="17.399999999999999" customHeight="1" x14ac:dyDescent="0.25">
      <c r="B707" s="11"/>
      <c r="C707" s="11"/>
      <c r="D707" s="11"/>
      <c r="E707">
        <f>'Shipment Report'!I711</f>
        <v>0</v>
      </c>
      <c r="F707" t="str" cm="1">
        <f t="array" ref="F707">_xlfn.TEXTSPLIT(E707, " / ")</f>
        <v>0</v>
      </c>
    </row>
    <row r="708" spans="2:6" ht="17.399999999999999" customHeight="1" x14ac:dyDescent="0.25">
      <c r="B708" s="11"/>
      <c r="C708" s="11"/>
      <c r="D708" s="11"/>
      <c r="E708">
        <f>'Shipment Report'!I712</f>
        <v>0</v>
      </c>
      <c r="F708" t="str" cm="1">
        <f t="array" ref="F708">_xlfn.TEXTSPLIT(E708, " / ")</f>
        <v>0</v>
      </c>
    </row>
    <row r="709" spans="2:6" ht="17.399999999999999" customHeight="1" x14ac:dyDescent="0.25">
      <c r="B709" s="11"/>
      <c r="C709" s="11"/>
      <c r="D709" s="11"/>
      <c r="E709">
        <f>'Shipment Report'!I713</f>
        <v>0</v>
      </c>
      <c r="F709" t="str" cm="1">
        <f t="array" ref="F709">_xlfn.TEXTSPLIT(E709, " / ")</f>
        <v>0</v>
      </c>
    </row>
    <row r="710" spans="2:6" ht="17.399999999999999" customHeight="1" x14ac:dyDescent="0.25">
      <c r="B710" s="11"/>
      <c r="C710" s="11"/>
      <c r="D710" s="11"/>
      <c r="E710">
        <f>'Shipment Report'!I714</f>
        <v>0</v>
      </c>
      <c r="F710" t="str" cm="1">
        <f t="array" ref="F710">_xlfn.TEXTSPLIT(E710, " / ")</f>
        <v>0</v>
      </c>
    </row>
    <row r="711" spans="2:6" ht="17.399999999999999" customHeight="1" x14ac:dyDescent="0.25">
      <c r="B711" s="11"/>
      <c r="C711" s="11"/>
      <c r="D711" s="11"/>
      <c r="E711">
        <f>'Shipment Report'!I715</f>
        <v>0</v>
      </c>
      <c r="F711" t="str" cm="1">
        <f t="array" ref="F711">_xlfn.TEXTSPLIT(E711, " / ")</f>
        <v>0</v>
      </c>
    </row>
    <row r="712" spans="2:6" ht="17.399999999999999" customHeight="1" x14ac:dyDescent="0.25">
      <c r="B712" s="11"/>
      <c r="C712" s="11"/>
      <c r="D712" s="11"/>
      <c r="E712">
        <f>'Shipment Report'!I716</f>
        <v>0</v>
      </c>
      <c r="F712" t="str" cm="1">
        <f t="array" ref="F712">_xlfn.TEXTSPLIT(E712, " / ")</f>
        <v>0</v>
      </c>
    </row>
    <row r="713" spans="2:6" ht="17.399999999999999" customHeight="1" x14ac:dyDescent="0.25">
      <c r="B713" s="11"/>
      <c r="C713" s="11"/>
      <c r="D713" s="11"/>
      <c r="E713">
        <f>'Shipment Report'!I717</f>
        <v>0</v>
      </c>
      <c r="F713" t="str" cm="1">
        <f t="array" ref="F713">_xlfn.TEXTSPLIT(E713, " / ")</f>
        <v>0</v>
      </c>
    </row>
    <row r="714" spans="2:6" ht="17.399999999999999" customHeight="1" x14ac:dyDescent="0.25">
      <c r="B714" s="11"/>
      <c r="C714" s="11"/>
      <c r="D714" s="11"/>
      <c r="E714">
        <f>'Shipment Report'!I718</f>
        <v>0</v>
      </c>
      <c r="F714" t="str" cm="1">
        <f t="array" ref="F714">_xlfn.TEXTSPLIT(E714, " / ")</f>
        <v>0</v>
      </c>
    </row>
    <row r="715" spans="2:6" ht="17.399999999999999" customHeight="1" x14ac:dyDescent="0.25">
      <c r="B715" s="11"/>
      <c r="C715" s="11"/>
      <c r="D715" s="11"/>
      <c r="E715">
        <f>'Shipment Report'!I719</f>
        <v>0</v>
      </c>
      <c r="F715" t="str" cm="1">
        <f t="array" ref="F715">_xlfn.TEXTSPLIT(E715, " / ")</f>
        <v>0</v>
      </c>
    </row>
    <row r="716" spans="2:6" ht="17.399999999999999" customHeight="1" x14ac:dyDescent="0.25">
      <c r="B716" s="11"/>
      <c r="C716" s="11"/>
      <c r="D716" s="11"/>
      <c r="E716">
        <f>'Shipment Report'!I720</f>
        <v>0</v>
      </c>
      <c r="F716" t="str" cm="1">
        <f t="array" ref="F716">_xlfn.TEXTSPLIT(E716, " / ")</f>
        <v>0</v>
      </c>
    </row>
    <row r="717" spans="2:6" ht="17.399999999999999" customHeight="1" x14ac:dyDescent="0.25">
      <c r="B717" s="11"/>
      <c r="C717" s="11"/>
      <c r="D717" s="11"/>
      <c r="E717">
        <f>'Shipment Report'!I721</f>
        <v>0</v>
      </c>
      <c r="F717" t="str" cm="1">
        <f t="array" ref="F717">_xlfn.TEXTSPLIT(E717, " / ")</f>
        <v>0</v>
      </c>
    </row>
    <row r="718" spans="2:6" ht="17.399999999999999" customHeight="1" x14ac:dyDescent="0.25">
      <c r="B718" s="11"/>
      <c r="C718" s="11"/>
      <c r="D718" s="11"/>
      <c r="E718">
        <f>'Shipment Report'!I722</f>
        <v>0</v>
      </c>
      <c r="F718" t="str" cm="1">
        <f t="array" ref="F718">_xlfn.TEXTSPLIT(E718, " / ")</f>
        <v>0</v>
      </c>
    </row>
    <row r="719" spans="2:6" ht="17.399999999999999" customHeight="1" x14ac:dyDescent="0.25">
      <c r="B719" s="11"/>
      <c r="C719" s="11"/>
      <c r="D719" s="11"/>
      <c r="E719">
        <f>'Shipment Report'!I723</f>
        <v>0</v>
      </c>
      <c r="F719" t="str" cm="1">
        <f t="array" ref="F719">_xlfn.TEXTSPLIT(E719, " / ")</f>
        <v>0</v>
      </c>
    </row>
    <row r="720" spans="2:6" ht="17.399999999999999" customHeight="1" x14ac:dyDescent="0.25">
      <c r="B720" s="11"/>
      <c r="C720" s="11"/>
      <c r="D720" s="11"/>
      <c r="E720">
        <f>'Shipment Report'!I724</f>
        <v>0</v>
      </c>
      <c r="F720" t="str" cm="1">
        <f t="array" ref="F720">_xlfn.TEXTSPLIT(E720, " / ")</f>
        <v>0</v>
      </c>
    </row>
    <row r="721" spans="2:6" ht="17.399999999999999" customHeight="1" x14ac:dyDescent="0.25">
      <c r="B721" s="11"/>
      <c r="C721" s="11"/>
      <c r="D721" s="11"/>
      <c r="E721">
        <f>'Shipment Report'!I725</f>
        <v>0</v>
      </c>
      <c r="F721" t="str" cm="1">
        <f t="array" ref="F721">_xlfn.TEXTSPLIT(E721, " / ")</f>
        <v>0</v>
      </c>
    </row>
    <row r="722" spans="2:6" ht="17.399999999999999" customHeight="1" x14ac:dyDescent="0.25">
      <c r="B722" s="11"/>
      <c r="C722" s="11"/>
      <c r="D722" s="11"/>
      <c r="E722">
        <f>'Shipment Report'!I726</f>
        <v>0</v>
      </c>
      <c r="F722" t="str" cm="1">
        <f t="array" ref="F722">_xlfn.TEXTSPLIT(E722, " / ")</f>
        <v>0</v>
      </c>
    </row>
    <row r="723" spans="2:6" ht="17.399999999999999" customHeight="1" x14ac:dyDescent="0.25">
      <c r="B723" s="11"/>
      <c r="C723" s="11"/>
      <c r="D723" s="11"/>
      <c r="E723">
        <f>'Shipment Report'!I727</f>
        <v>0</v>
      </c>
      <c r="F723" t="str" cm="1">
        <f t="array" ref="F723">_xlfn.TEXTSPLIT(E723, " / ")</f>
        <v>0</v>
      </c>
    </row>
    <row r="724" spans="2:6" ht="17.399999999999999" customHeight="1" x14ac:dyDescent="0.25">
      <c r="B724" s="11"/>
      <c r="C724" s="11"/>
      <c r="D724" s="11"/>
      <c r="E724">
        <f>'Shipment Report'!I728</f>
        <v>0</v>
      </c>
      <c r="F724" t="str" cm="1">
        <f t="array" ref="F724">_xlfn.TEXTSPLIT(E724, " / ")</f>
        <v>0</v>
      </c>
    </row>
    <row r="725" spans="2:6" ht="17.399999999999999" customHeight="1" x14ac:dyDescent="0.25">
      <c r="B725" s="11"/>
      <c r="C725" s="11"/>
      <c r="D725" s="11"/>
      <c r="E725">
        <f>'Shipment Report'!I729</f>
        <v>0</v>
      </c>
      <c r="F725" t="str" cm="1">
        <f t="array" ref="F725">_xlfn.TEXTSPLIT(E725, " / ")</f>
        <v>0</v>
      </c>
    </row>
    <row r="726" spans="2:6" ht="17.399999999999999" customHeight="1" x14ac:dyDescent="0.25">
      <c r="B726" s="11"/>
      <c r="C726" s="11"/>
      <c r="D726" s="11"/>
      <c r="E726">
        <f>'Shipment Report'!I730</f>
        <v>0</v>
      </c>
      <c r="F726" t="str" cm="1">
        <f t="array" ref="F726">_xlfn.TEXTSPLIT(E726, " / ")</f>
        <v>0</v>
      </c>
    </row>
    <row r="727" spans="2:6" ht="17.399999999999999" customHeight="1" x14ac:dyDescent="0.25">
      <c r="B727" s="11"/>
      <c r="C727" s="11"/>
      <c r="D727" s="11"/>
      <c r="E727">
        <f>'Shipment Report'!I731</f>
        <v>0</v>
      </c>
      <c r="F727" t="str" cm="1">
        <f t="array" ref="F727">_xlfn.TEXTSPLIT(E727, " / ")</f>
        <v>0</v>
      </c>
    </row>
    <row r="728" spans="2:6" ht="17.399999999999999" customHeight="1" x14ac:dyDescent="0.25">
      <c r="B728" s="11"/>
      <c r="C728" s="11"/>
      <c r="D728" s="11"/>
      <c r="E728">
        <f>'Shipment Report'!I732</f>
        <v>0</v>
      </c>
      <c r="F728" t="str" cm="1">
        <f t="array" ref="F728">_xlfn.TEXTSPLIT(E728, " / ")</f>
        <v>0</v>
      </c>
    </row>
    <row r="729" spans="2:6" ht="17.399999999999999" customHeight="1" x14ac:dyDescent="0.25">
      <c r="B729" s="11"/>
      <c r="C729" s="11"/>
      <c r="D729" s="11"/>
      <c r="E729">
        <f>'Shipment Report'!I733</f>
        <v>0</v>
      </c>
      <c r="F729" t="str" cm="1">
        <f t="array" ref="F729">_xlfn.TEXTSPLIT(E729, " / ")</f>
        <v>0</v>
      </c>
    </row>
    <row r="730" spans="2:6" ht="17.399999999999999" customHeight="1" x14ac:dyDescent="0.25">
      <c r="B730" s="11"/>
      <c r="C730" s="11"/>
      <c r="D730" s="11"/>
      <c r="E730">
        <f>'Shipment Report'!I734</f>
        <v>0</v>
      </c>
      <c r="F730" t="str" cm="1">
        <f t="array" ref="F730">_xlfn.TEXTSPLIT(E730, " / ")</f>
        <v>0</v>
      </c>
    </row>
    <row r="731" spans="2:6" ht="17.399999999999999" customHeight="1" x14ac:dyDescent="0.25">
      <c r="B731" s="11"/>
      <c r="C731" s="11"/>
      <c r="D731" s="11"/>
      <c r="E731">
        <f>'Shipment Report'!I735</f>
        <v>0</v>
      </c>
      <c r="F731" t="str" cm="1">
        <f t="array" ref="F731">_xlfn.TEXTSPLIT(E731, " / ")</f>
        <v>0</v>
      </c>
    </row>
    <row r="732" spans="2:6" ht="17.399999999999999" customHeight="1" x14ac:dyDescent="0.25">
      <c r="B732" s="11"/>
      <c r="C732" s="11"/>
      <c r="D732" s="11"/>
      <c r="E732">
        <f>'Shipment Report'!I736</f>
        <v>0</v>
      </c>
      <c r="F732" t="str" cm="1">
        <f t="array" ref="F732">_xlfn.TEXTSPLIT(E732, " / ")</f>
        <v>0</v>
      </c>
    </row>
    <row r="733" spans="2:6" ht="17.399999999999999" customHeight="1" x14ac:dyDescent="0.25">
      <c r="B733" s="11"/>
      <c r="C733" s="11"/>
      <c r="D733" s="11"/>
      <c r="E733">
        <f>'Shipment Report'!I737</f>
        <v>0</v>
      </c>
      <c r="F733" t="str" cm="1">
        <f t="array" ref="F733">_xlfn.TEXTSPLIT(E733, " / ")</f>
        <v>0</v>
      </c>
    </row>
    <row r="734" spans="2:6" ht="17.399999999999999" customHeight="1" x14ac:dyDescent="0.25">
      <c r="B734" s="11"/>
      <c r="C734" s="11"/>
      <c r="D734" s="11"/>
      <c r="E734">
        <f>'Shipment Report'!I738</f>
        <v>0</v>
      </c>
      <c r="F734" t="str" cm="1">
        <f t="array" ref="F734">_xlfn.TEXTSPLIT(E734, " / ")</f>
        <v>0</v>
      </c>
    </row>
    <row r="735" spans="2:6" ht="17.399999999999999" customHeight="1" x14ac:dyDescent="0.25">
      <c r="B735" s="11"/>
      <c r="C735" s="11"/>
      <c r="D735" s="11"/>
      <c r="E735">
        <f>'Shipment Report'!I739</f>
        <v>0</v>
      </c>
      <c r="F735" t="str" cm="1">
        <f t="array" ref="F735">_xlfn.TEXTSPLIT(E735, " / ")</f>
        <v>0</v>
      </c>
    </row>
    <row r="736" spans="2:6" ht="17.399999999999999" customHeight="1" x14ac:dyDescent="0.25">
      <c r="B736" s="11"/>
      <c r="C736" s="11"/>
      <c r="D736" s="11"/>
      <c r="E736">
        <f>'Shipment Report'!I740</f>
        <v>0</v>
      </c>
      <c r="F736" t="str" cm="1">
        <f t="array" ref="F736">_xlfn.TEXTSPLIT(E736, " / ")</f>
        <v>0</v>
      </c>
    </row>
    <row r="737" spans="2:6" ht="17.399999999999999" customHeight="1" x14ac:dyDescent="0.25">
      <c r="B737" s="11"/>
      <c r="C737" s="11"/>
      <c r="D737" s="11"/>
      <c r="E737">
        <f>'Shipment Report'!I741</f>
        <v>0</v>
      </c>
      <c r="F737" t="str" cm="1">
        <f t="array" ref="F737">_xlfn.TEXTSPLIT(E737, " / ")</f>
        <v>0</v>
      </c>
    </row>
    <row r="738" spans="2:6" ht="17.399999999999999" customHeight="1" x14ac:dyDescent="0.25">
      <c r="B738" s="11"/>
      <c r="C738" s="11"/>
      <c r="D738" s="11"/>
      <c r="E738">
        <f>'Shipment Report'!I742</f>
        <v>0</v>
      </c>
      <c r="F738" t="str" cm="1">
        <f t="array" ref="F738">_xlfn.TEXTSPLIT(E738, " / ")</f>
        <v>0</v>
      </c>
    </row>
    <row r="739" spans="2:6" ht="17.399999999999999" customHeight="1" x14ac:dyDescent="0.25">
      <c r="B739" s="11"/>
      <c r="C739" s="11"/>
      <c r="D739" s="11"/>
      <c r="E739">
        <f>'Shipment Report'!I743</f>
        <v>0</v>
      </c>
      <c r="F739" t="str" cm="1">
        <f t="array" ref="F739">_xlfn.TEXTSPLIT(E739, " / ")</f>
        <v>0</v>
      </c>
    </row>
    <row r="740" spans="2:6" ht="17.399999999999999" customHeight="1" x14ac:dyDescent="0.25">
      <c r="B740" s="11"/>
      <c r="C740" s="11"/>
      <c r="D740" s="11"/>
      <c r="E740">
        <f>'Shipment Report'!I744</f>
        <v>0</v>
      </c>
      <c r="F740" t="str" cm="1">
        <f t="array" ref="F740">_xlfn.TEXTSPLIT(E740, " / ")</f>
        <v>0</v>
      </c>
    </row>
    <row r="741" spans="2:6" ht="17.399999999999999" customHeight="1" x14ac:dyDescent="0.25">
      <c r="B741" s="11"/>
      <c r="C741" s="11"/>
      <c r="D741" s="11"/>
      <c r="E741">
        <f>'Shipment Report'!I745</f>
        <v>0</v>
      </c>
      <c r="F741" t="str" cm="1">
        <f t="array" ref="F741">_xlfn.TEXTSPLIT(E741, " / ")</f>
        <v>0</v>
      </c>
    </row>
    <row r="742" spans="2:6" ht="17.399999999999999" customHeight="1" x14ac:dyDescent="0.25">
      <c r="B742" s="11"/>
      <c r="C742" s="11"/>
      <c r="D742" s="11"/>
      <c r="E742">
        <f>'Shipment Report'!I746</f>
        <v>0</v>
      </c>
      <c r="F742" t="str" cm="1">
        <f t="array" ref="F742">_xlfn.TEXTSPLIT(E742, " / ")</f>
        <v>0</v>
      </c>
    </row>
    <row r="743" spans="2:6" ht="17.399999999999999" customHeight="1" x14ac:dyDescent="0.25">
      <c r="B743" s="11"/>
      <c r="C743" s="11"/>
      <c r="D743" s="11"/>
      <c r="E743">
        <f>'Shipment Report'!I747</f>
        <v>0</v>
      </c>
      <c r="F743" t="str" cm="1">
        <f t="array" ref="F743">_xlfn.TEXTSPLIT(E743, " / ")</f>
        <v>0</v>
      </c>
    </row>
    <row r="744" spans="2:6" ht="17.399999999999999" customHeight="1" x14ac:dyDescent="0.25">
      <c r="B744" s="11"/>
      <c r="C744" s="11"/>
      <c r="D744" s="11"/>
      <c r="E744">
        <f>'Shipment Report'!I748</f>
        <v>0</v>
      </c>
      <c r="F744" t="str" cm="1">
        <f t="array" ref="F744">_xlfn.TEXTSPLIT(E744, " / ")</f>
        <v>0</v>
      </c>
    </row>
    <row r="745" spans="2:6" ht="17.399999999999999" customHeight="1" x14ac:dyDescent="0.25">
      <c r="B745" s="11"/>
      <c r="C745" s="11"/>
      <c r="D745" s="11"/>
      <c r="E745">
        <f>'Shipment Report'!I749</f>
        <v>0</v>
      </c>
      <c r="F745" t="str" cm="1">
        <f t="array" ref="F745">_xlfn.TEXTSPLIT(E745, " / ")</f>
        <v>0</v>
      </c>
    </row>
    <row r="746" spans="2:6" ht="17.399999999999999" customHeight="1" x14ac:dyDescent="0.25">
      <c r="B746" s="11"/>
      <c r="C746" s="11"/>
      <c r="D746" s="11"/>
      <c r="E746">
        <f>'Shipment Report'!I750</f>
        <v>0</v>
      </c>
      <c r="F746" t="str" cm="1">
        <f t="array" ref="F746">_xlfn.TEXTSPLIT(E746, " / ")</f>
        <v>0</v>
      </c>
    </row>
    <row r="747" spans="2:6" ht="17.399999999999999" customHeight="1" x14ac:dyDescent="0.25">
      <c r="B747" s="11"/>
      <c r="C747" s="11"/>
      <c r="D747" s="11"/>
      <c r="E747">
        <f>'Shipment Report'!I751</f>
        <v>0</v>
      </c>
      <c r="F747" t="str" cm="1">
        <f t="array" ref="F747">_xlfn.TEXTSPLIT(E747, " / ")</f>
        <v>0</v>
      </c>
    </row>
    <row r="748" spans="2:6" ht="17.399999999999999" customHeight="1" x14ac:dyDescent="0.25">
      <c r="B748" s="11"/>
      <c r="C748" s="11"/>
      <c r="D748" s="11"/>
      <c r="E748">
        <f>'Shipment Report'!I752</f>
        <v>0</v>
      </c>
      <c r="F748" t="str" cm="1">
        <f t="array" ref="F748">_xlfn.TEXTSPLIT(E748, " / ")</f>
        <v>0</v>
      </c>
    </row>
    <row r="749" spans="2:6" ht="17.399999999999999" customHeight="1" x14ac:dyDescent="0.25">
      <c r="B749" s="11"/>
      <c r="C749" s="11"/>
      <c r="D749" s="11"/>
      <c r="E749">
        <f>'Shipment Report'!I753</f>
        <v>0</v>
      </c>
      <c r="F749" t="str" cm="1">
        <f t="array" ref="F749">_xlfn.TEXTSPLIT(E749, " / ")</f>
        <v>0</v>
      </c>
    </row>
    <row r="750" spans="2:6" ht="17.399999999999999" customHeight="1" x14ac:dyDescent="0.25">
      <c r="B750" s="11"/>
      <c r="C750" s="11"/>
      <c r="D750" s="11"/>
      <c r="E750">
        <f>'Shipment Report'!I754</f>
        <v>0</v>
      </c>
      <c r="F750" t="str" cm="1">
        <f t="array" ref="F750">_xlfn.TEXTSPLIT(E750, " / ")</f>
        <v>0</v>
      </c>
    </row>
    <row r="751" spans="2:6" ht="17.399999999999999" customHeight="1" x14ac:dyDescent="0.25">
      <c r="B751" s="11"/>
      <c r="C751" s="11"/>
      <c r="D751" s="11"/>
      <c r="E751">
        <f>'Shipment Report'!I755</f>
        <v>0</v>
      </c>
      <c r="F751" t="str" cm="1">
        <f t="array" ref="F751">_xlfn.TEXTSPLIT(E751, " / ")</f>
        <v>0</v>
      </c>
    </row>
    <row r="752" spans="2:6" ht="17.399999999999999" customHeight="1" x14ac:dyDescent="0.25">
      <c r="B752" s="11"/>
      <c r="C752" s="11"/>
      <c r="D752" s="11"/>
      <c r="E752">
        <f>'Shipment Report'!I756</f>
        <v>0</v>
      </c>
      <c r="F752" t="str" cm="1">
        <f t="array" ref="F752">_xlfn.TEXTSPLIT(E752, " / ")</f>
        <v>0</v>
      </c>
    </row>
    <row r="753" spans="2:6" ht="17.399999999999999" customHeight="1" x14ac:dyDescent="0.25">
      <c r="B753" s="11"/>
      <c r="C753" s="11"/>
      <c r="D753" s="11"/>
      <c r="E753">
        <f>'Shipment Report'!I757</f>
        <v>0</v>
      </c>
      <c r="F753" t="str" cm="1">
        <f t="array" ref="F753">_xlfn.TEXTSPLIT(E753, " / ")</f>
        <v>0</v>
      </c>
    </row>
    <row r="754" spans="2:6" ht="17.399999999999999" customHeight="1" x14ac:dyDescent="0.25">
      <c r="B754" s="11"/>
      <c r="C754" s="11"/>
      <c r="D754" s="11"/>
      <c r="E754">
        <f>'Shipment Report'!I758</f>
        <v>0</v>
      </c>
      <c r="F754" t="str" cm="1">
        <f t="array" ref="F754">_xlfn.TEXTSPLIT(E754, " / ")</f>
        <v>0</v>
      </c>
    </row>
    <row r="755" spans="2:6" ht="17.399999999999999" customHeight="1" x14ac:dyDescent="0.25">
      <c r="B755" s="11"/>
      <c r="C755" s="11"/>
      <c r="D755" s="11"/>
      <c r="E755">
        <f>'Shipment Report'!I759</f>
        <v>0</v>
      </c>
      <c r="F755" t="str" cm="1">
        <f t="array" ref="F755">_xlfn.TEXTSPLIT(E755, " / ")</f>
        <v>0</v>
      </c>
    </row>
    <row r="756" spans="2:6" ht="17.399999999999999" customHeight="1" x14ac:dyDescent="0.25">
      <c r="B756" s="11"/>
      <c r="C756" s="11"/>
      <c r="D756" s="11"/>
      <c r="E756">
        <f>'Shipment Report'!I760</f>
        <v>0</v>
      </c>
      <c r="F756" t="str" cm="1">
        <f t="array" ref="F756">_xlfn.TEXTSPLIT(E756, " / ")</f>
        <v>0</v>
      </c>
    </row>
    <row r="757" spans="2:6" ht="17.399999999999999" customHeight="1" x14ac:dyDescent="0.25">
      <c r="B757" s="11"/>
      <c r="C757" s="11"/>
      <c r="D757" s="11"/>
      <c r="E757">
        <f>'Shipment Report'!I761</f>
        <v>0</v>
      </c>
      <c r="F757" t="str" cm="1">
        <f t="array" ref="F757">_xlfn.TEXTSPLIT(E757, " / ")</f>
        <v>0</v>
      </c>
    </row>
    <row r="758" spans="2:6" ht="17.399999999999999" customHeight="1" x14ac:dyDescent="0.25">
      <c r="B758" s="11"/>
      <c r="C758" s="11"/>
      <c r="D758" s="11"/>
      <c r="E758">
        <f>'Shipment Report'!I762</f>
        <v>0</v>
      </c>
      <c r="F758" t="str" cm="1">
        <f t="array" ref="F758">_xlfn.TEXTSPLIT(E758, " / ")</f>
        <v>0</v>
      </c>
    </row>
    <row r="759" spans="2:6" ht="17.399999999999999" customHeight="1" x14ac:dyDescent="0.25">
      <c r="B759" s="11"/>
      <c r="C759" s="11"/>
      <c r="D759" s="11"/>
      <c r="E759">
        <f>'Shipment Report'!I763</f>
        <v>0</v>
      </c>
      <c r="F759" t="str" cm="1">
        <f t="array" ref="F759">_xlfn.TEXTSPLIT(E759, " / ")</f>
        <v>0</v>
      </c>
    </row>
    <row r="760" spans="2:6" ht="17.399999999999999" customHeight="1" x14ac:dyDescent="0.25">
      <c r="B760" s="11"/>
      <c r="C760" s="11"/>
      <c r="D760" s="11"/>
      <c r="E760">
        <f>'Shipment Report'!I764</f>
        <v>0</v>
      </c>
      <c r="F760" t="str" cm="1">
        <f t="array" ref="F760">_xlfn.TEXTSPLIT(E760, " / ")</f>
        <v>0</v>
      </c>
    </row>
    <row r="761" spans="2:6" ht="17.399999999999999" customHeight="1" x14ac:dyDescent="0.25">
      <c r="B761" s="11"/>
      <c r="C761" s="11"/>
      <c r="D761" s="11"/>
      <c r="E761">
        <f>'Shipment Report'!I765</f>
        <v>0</v>
      </c>
      <c r="F761" t="str" cm="1">
        <f t="array" ref="F761">_xlfn.TEXTSPLIT(E761, " / ")</f>
        <v>0</v>
      </c>
    </row>
    <row r="762" spans="2:6" ht="17.399999999999999" customHeight="1" x14ac:dyDescent="0.25">
      <c r="B762" s="11"/>
      <c r="C762" s="11"/>
      <c r="D762" s="11"/>
      <c r="E762">
        <f>'Shipment Report'!I766</f>
        <v>0</v>
      </c>
      <c r="F762" t="str" cm="1">
        <f t="array" ref="F762">_xlfn.TEXTSPLIT(E762, " / ")</f>
        <v>0</v>
      </c>
    </row>
    <row r="763" spans="2:6" ht="17.399999999999999" customHeight="1" x14ac:dyDescent="0.25">
      <c r="B763" s="11"/>
      <c r="C763" s="11"/>
      <c r="D763" s="11"/>
      <c r="E763">
        <f>'Shipment Report'!I767</f>
        <v>0</v>
      </c>
      <c r="F763" t="str" cm="1">
        <f t="array" ref="F763">_xlfn.TEXTSPLIT(E763, " / ")</f>
        <v>0</v>
      </c>
    </row>
    <row r="764" spans="2:6" ht="17.399999999999999" customHeight="1" x14ac:dyDescent="0.25">
      <c r="B764" s="11"/>
      <c r="C764" s="11"/>
      <c r="D764" s="11"/>
      <c r="E764">
        <f>'Shipment Report'!I768</f>
        <v>0</v>
      </c>
      <c r="F764" t="str" cm="1">
        <f t="array" ref="F764">_xlfn.TEXTSPLIT(E764, " / ")</f>
        <v>0</v>
      </c>
    </row>
    <row r="765" spans="2:6" ht="17.399999999999999" customHeight="1" x14ac:dyDescent="0.25">
      <c r="B765" s="11"/>
      <c r="C765" s="11"/>
      <c r="D765" s="11"/>
      <c r="E765">
        <f>'Shipment Report'!I769</f>
        <v>0</v>
      </c>
      <c r="F765" t="str" cm="1">
        <f t="array" ref="F765">_xlfn.TEXTSPLIT(E765, " / ")</f>
        <v>0</v>
      </c>
    </row>
    <row r="766" spans="2:6" ht="17.399999999999999" customHeight="1" x14ac:dyDescent="0.25">
      <c r="B766" s="11"/>
      <c r="C766" s="11"/>
      <c r="D766" s="11"/>
      <c r="E766">
        <f>'Shipment Report'!I770</f>
        <v>0</v>
      </c>
      <c r="F766" t="str" cm="1">
        <f t="array" ref="F766">_xlfn.TEXTSPLIT(E766, " / ")</f>
        <v>0</v>
      </c>
    </row>
    <row r="767" spans="2:6" ht="17.399999999999999" customHeight="1" x14ac:dyDescent="0.25">
      <c r="B767" s="11"/>
      <c r="C767" s="11"/>
      <c r="D767" s="11"/>
      <c r="E767">
        <f>'Shipment Report'!I771</f>
        <v>0</v>
      </c>
      <c r="F767" t="str" cm="1">
        <f t="array" ref="F767">_xlfn.TEXTSPLIT(E767, " / ")</f>
        <v>0</v>
      </c>
    </row>
    <row r="768" spans="2:6" ht="17.399999999999999" customHeight="1" x14ac:dyDescent="0.25">
      <c r="B768" s="11"/>
      <c r="C768" s="11"/>
      <c r="D768" s="11"/>
      <c r="E768">
        <f>'Shipment Report'!I772</f>
        <v>0</v>
      </c>
      <c r="F768" t="str" cm="1">
        <f t="array" ref="F768">_xlfn.TEXTSPLIT(E768, " / ")</f>
        <v>0</v>
      </c>
    </row>
    <row r="769" spans="2:6" ht="17.399999999999999" customHeight="1" x14ac:dyDescent="0.25">
      <c r="B769" s="11"/>
      <c r="C769" s="11"/>
      <c r="D769" s="11"/>
      <c r="E769">
        <f>'Shipment Report'!I773</f>
        <v>0</v>
      </c>
      <c r="F769" t="str" cm="1">
        <f t="array" ref="F769">_xlfn.TEXTSPLIT(E769, " / ")</f>
        <v>0</v>
      </c>
    </row>
    <row r="770" spans="2:6" ht="17.399999999999999" customHeight="1" x14ac:dyDescent="0.25">
      <c r="B770" s="11"/>
      <c r="C770" s="11"/>
      <c r="D770" s="11"/>
      <c r="E770">
        <f>'Shipment Report'!I774</f>
        <v>0</v>
      </c>
      <c r="F770" t="str" cm="1">
        <f t="array" ref="F770">_xlfn.TEXTSPLIT(E770, " / ")</f>
        <v>0</v>
      </c>
    </row>
    <row r="771" spans="2:6" ht="17.399999999999999" customHeight="1" x14ac:dyDescent="0.25">
      <c r="B771" s="11"/>
      <c r="C771" s="11"/>
      <c r="D771" s="11"/>
      <c r="E771">
        <f>'Shipment Report'!I775</f>
        <v>0</v>
      </c>
      <c r="F771" t="str" cm="1">
        <f t="array" ref="F771">_xlfn.TEXTSPLIT(E771, " / ")</f>
        <v>0</v>
      </c>
    </row>
    <row r="772" spans="2:6" ht="17.399999999999999" customHeight="1" x14ac:dyDescent="0.25">
      <c r="B772" s="11"/>
      <c r="C772" s="11"/>
      <c r="D772" s="11"/>
      <c r="E772">
        <f>'Shipment Report'!I776</f>
        <v>0</v>
      </c>
      <c r="F772" t="str" cm="1">
        <f t="array" ref="F772">_xlfn.TEXTSPLIT(E772, " / ")</f>
        <v>0</v>
      </c>
    </row>
    <row r="773" spans="2:6" ht="17.399999999999999" customHeight="1" x14ac:dyDescent="0.25">
      <c r="B773" s="11"/>
      <c r="C773" s="11"/>
      <c r="D773" s="11"/>
      <c r="E773">
        <f>'Shipment Report'!I777</f>
        <v>0</v>
      </c>
      <c r="F773" t="str" cm="1">
        <f t="array" ref="F773">_xlfn.TEXTSPLIT(E773, " / ")</f>
        <v>0</v>
      </c>
    </row>
    <row r="774" spans="2:6" ht="17.399999999999999" customHeight="1" x14ac:dyDescent="0.25">
      <c r="B774" s="11"/>
      <c r="C774" s="11"/>
      <c r="D774" s="11"/>
      <c r="E774">
        <f>'Shipment Report'!I778</f>
        <v>0</v>
      </c>
      <c r="F774" t="str" cm="1">
        <f t="array" ref="F774">_xlfn.TEXTSPLIT(E774, " / ")</f>
        <v>0</v>
      </c>
    </row>
    <row r="775" spans="2:6" ht="17.399999999999999" customHeight="1" x14ac:dyDescent="0.25">
      <c r="B775" s="11"/>
      <c r="C775" s="11"/>
      <c r="D775" s="11"/>
      <c r="E775">
        <f>'Shipment Report'!I779</f>
        <v>0</v>
      </c>
      <c r="F775" t="str" cm="1">
        <f t="array" ref="F775">_xlfn.TEXTSPLIT(E775, " / ")</f>
        <v>0</v>
      </c>
    </row>
    <row r="776" spans="2:6" ht="17.399999999999999" customHeight="1" x14ac:dyDescent="0.25">
      <c r="B776" s="11"/>
      <c r="C776" s="11"/>
      <c r="D776" s="11"/>
      <c r="E776">
        <f>'Shipment Report'!I780</f>
        <v>0</v>
      </c>
      <c r="F776" t="str" cm="1">
        <f t="array" ref="F776">_xlfn.TEXTSPLIT(E776, " / ")</f>
        <v>0</v>
      </c>
    </row>
    <row r="777" spans="2:6" ht="17.399999999999999" customHeight="1" x14ac:dyDescent="0.25">
      <c r="B777" s="11"/>
      <c r="C777" s="11"/>
      <c r="D777" s="11"/>
      <c r="E777">
        <f>'Shipment Report'!I781</f>
        <v>0</v>
      </c>
      <c r="F777" t="str" cm="1">
        <f t="array" ref="F777">_xlfn.TEXTSPLIT(E777, " / ")</f>
        <v>0</v>
      </c>
    </row>
    <row r="778" spans="2:6" ht="17.399999999999999" customHeight="1" x14ac:dyDescent="0.25">
      <c r="B778" s="11"/>
      <c r="C778" s="11"/>
      <c r="D778" s="11"/>
      <c r="E778">
        <f>'Shipment Report'!I782</f>
        <v>0</v>
      </c>
      <c r="F778" t="str" cm="1">
        <f t="array" ref="F778">_xlfn.TEXTSPLIT(E778, " / ")</f>
        <v>0</v>
      </c>
    </row>
    <row r="779" spans="2:6" ht="17.399999999999999" customHeight="1" x14ac:dyDescent="0.25">
      <c r="B779" s="11"/>
      <c r="C779" s="11"/>
      <c r="D779" s="11"/>
      <c r="E779">
        <f>'Shipment Report'!I783</f>
        <v>0</v>
      </c>
      <c r="F779" t="str" cm="1">
        <f t="array" ref="F779">_xlfn.TEXTSPLIT(E779, " / ")</f>
        <v>0</v>
      </c>
    </row>
    <row r="780" spans="2:6" ht="17.399999999999999" customHeight="1" x14ac:dyDescent="0.25">
      <c r="B780" s="11"/>
      <c r="C780" s="11"/>
      <c r="D780" s="11"/>
      <c r="E780">
        <f>'Shipment Report'!I784</f>
        <v>0</v>
      </c>
      <c r="F780" t="str" cm="1">
        <f t="array" ref="F780">_xlfn.TEXTSPLIT(E780, " / ")</f>
        <v>0</v>
      </c>
    </row>
    <row r="781" spans="2:6" ht="17.399999999999999" customHeight="1" x14ac:dyDescent="0.25">
      <c r="B781" s="11"/>
      <c r="C781" s="11"/>
      <c r="D781" s="11"/>
      <c r="E781">
        <f>'Shipment Report'!I785</f>
        <v>0</v>
      </c>
      <c r="F781" t="str" cm="1">
        <f t="array" ref="F781">_xlfn.TEXTSPLIT(E781, " / ")</f>
        <v>0</v>
      </c>
    </row>
    <row r="782" spans="2:6" ht="17.399999999999999" customHeight="1" x14ac:dyDescent="0.25">
      <c r="B782" s="11"/>
      <c r="C782" s="11"/>
      <c r="D782" s="11"/>
      <c r="E782">
        <f>'Shipment Report'!I786</f>
        <v>0</v>
      </c>
      <c r="F782" t="str" cm="1">
        <f t="array" ref="F782">_xlfn.TEXTSPLIT(E782, " / ")</f>
        <v>0</v>
      </c>
    </row>
    <row r="783" spans="2:6" ht="17.399999999999999" customHeight="1" x14ac:dyDescent="0.25">
      <c r="B783" s="11"/>
      <c r="C783" s="11"/>
      <c r="D783" s="11"/>
      <c r="E783">
        <f>'Shipment Report'!I787</f>
        <v>0</v>
      </c>
      <c r="F783" t="str" cm="1">
        <f t="array" ref="F783">_xlfn.TEXTSPLIT(E783, " / ")</f>
        <v>0</v>
      </c>
    </row>
    <row r="784" spans="2:6" ht="17.399999999999999" customHeight="1" x14ac:dyDescent="0.25">
      <c r="B784" s="11"/>
      <c r="C784" s="11"/>
      <c r="D784" s="11"/>
      <c r="E784">
        <f>'Shipment Report'!I788</f>
        <v>0</v>
      </c>
      <c r="F784" t="str" cm="1">
        <f t="array" ref="F784">_xlfn.TEXTSPLIT(E784, " / ")</f>
        <v>0</v>
      </c>
    </row>
    <row r="785" spans="2:6" ht="17.399999999999999" customHeight="1" x14ac:dyDescent="0.25">
      <c r="B785" s="11"/>
      <c r="C785" s="11"/>
      <c r="D785" s="11"/>
      <c r="E785">
        <f>'Shipment Report'!I789</f>
        <v>0</v>
      </c>
      <c r="F785" t="str" cm="1">
        <f t="array" ref="F785">_xlfn.TEXTSPLIT(E785, " / ")</f>
        <v>0</v>
      </c>
    </row>
    <row r="786" spans="2:6" ht="17.399999999999999" customHeight="1" x14ac:dyDescent="0.25">
      <c r="B786" s="11"/>
      <c r="C786" s="11"/>
      <c r="D786" s="11"/>
      <c r="E786">
        <f>'Shipment Report'!I790</f>
        <v>0</v>
      </c>
      <c r="F786" t="str" cm="1">
        <f t="array" ref="F786">_xlfn.TEXTSPLIT(E786, " / ")</f>
        <v>0</v>
      </c>
    </row>
    <row r="787" spans="2:6" ht="17.399999999999999" customHeight="1" x14ac:dyDescent="0.25">
      <c r="B787" s="11"/>
      <c r="C787" s="11"/>
      <c r="D787" s="11"/>
      <c r="E787">
        <f>'Shipment Report'!I791</f>
        <v>0</v>
      </c>
      <c r="F787" t="str" cm="1">
        <f t="array" ref="F787">_xlfn.TEXTSPLIT(E787, " / ")</f>
        <v>0</v>
      </c>
    </row>
    <row r="788" spans="2:6" ht="17.399999999999999" customHeight="1" x14ac:dyDescent="0.25">
      <c r="B788" s="11"/>
      <c r="C788" s="11"/>
      <c r="D788" s="11"/>
      <c r="E788">
        <f>'Shipment Report'!I792</f>
        <v>0</v>
      </c>
      <c r="F788" t="str" cm="1">
        <f t="array" ref="F788">_xlfn.TEXTSPLIT(E788, " / ")</f>
        <v>0</v>
      </c>
    </row>
    <row r="789" spans="2:6" ht="17.399999999999999" customHeight="1" x14ac:dyDescent="0.25">
      <c r="B789" s="11"/>
      <c r="C789" s="11"/>
      <c r="D789" s="11"/>
      <c r="E789">
        <f>'Shipment Report'!I793</f>
        <v>0</v>
      </c>
      <c r="F789" t="str" cm="1">
        <f t="array" ref="F789">_xlfn.TEXTSPLIT(E789, " / ")</f>
        <v>0</v>
      </c>
    </row>
    <row r="790" spans="2:6" ht="17.399999999999999" customHeight="1" x14ac:dyDescent="0.25">
      <c r="B790" s="11"/>
      <c r="C790" s="11"/>
      <c r="D790" s="11"/>
      <c r="E790">
        <f>'Shipment Report'!I794</f>
        <v>0</v>
      </c>
      <c r="F790" t="str" cm="1">
        <f t="array" ref="F790">_xlfn.TEXTSPLIT(E790, " / ")</f>
        <v>0</v>
      </c>
    </row>
    <row r="791" spans="2:6" ht="17.399999999999999" customHeight="1" x14ac:dyDescent="0.25">
      <c r="B791" s="11"/>
      <c r="C791" s="11"/>
      <c r="D791" s="11"/>
      <c r="E791">
        <f>'Shipment Report'!I795</f>
        <v>0</v>
      </c>
      <c r="F791" t="str" cm="1">
        <f t="array" ref="F791">_xlfn.TEXTSPLIT(E791, " / ")</f>
        <v>0</v>
      </c>
    </row>
    <row r="792" spans="2:6" ht="17.399999999999999" customHeight="1" x14ac:dyDescent="0.25">
      <c r="B792" s="11"/>
      <c r="C792" s="11"/>
      <c r="D792" s="11"/>
      <c r="E792">
        <f>'Shipment Report'!I796</f>
        <v>0</v>
      </c>
      <c r="F792" t="str" cm="1">
        <f t="array" ref="F792">_xlfn.TEXTSPLIT(E792, " / ")</f>
        <v>0</v>
      </c>
    </row>
    <row r="793" spans="2:6" ht="17.399999999999999" customHeight="1" x14ac:dyDescent="0.25">
      <c r="B793" s="11"/>
      <c r="C793" s="11"/>
      <c r="D793" s="11"/>
      <c r="E793">
        <f>'Shipment Report'!I797</f>
        <v>0</v>
      </c>
      <c r="F793" t="str" cm="1">
        <f t="array" ref="F793">_xlfn.TEXTSPLIT(E793, " / ")</f>
        <v>0</v>
      </c>
    </row>
    <row r="794" spans="2:6" ht="17.399999999999999" customHeight="1" x14ac:dyDescent="0.25">
      <c r="B794" s="11"/>
      <c r="C794" s="11"/>
      <c r="D794" s="11"/>
      <c r="E794">
        <f>'Shipment Report'!I798</f>
        <v>0</v>
      </c>
      <c r="F794" t="str" cm="1">
        <f t="array" ref="F794">_xlfn.TEXTSPLIT(E794, " / ")</f>
        <v>0</v>
      </c>
    </row>
    <row r="795" spans="2:6" ht="17.399999999999999" customHeight="1" x14ac:dyDescent="0.25">
      <c r="B795" s="11"/>
      <c r="C795" s="11"/>
      <c r="D795" s="11"/>
      <c r="E795">
        <f>'Shipment Report'!I799</f>
        <v>0</v>
      </c>
      <c r="F795" t="str" cm="1">
        <f t="array" ref="F795">_xlfn.TEXTSPLIT(E795, " / ")</f>
        <v>0</v>
      </c>
    </row>
    <row r="796" spans="2:6" ht="17.399999999999999" customHeight="1" x14ac:dyDescent="0.25">
      <c r="B796" s="11"/>
      <c r="C796" s="11"/>
      <c r="D796" s="11"/>
      <c r="E796">
        <f>'Shipment Report'!I800</f>
        <v>0</v>
      </c>
      <c r="F796" t="str" cm="1">
        <f t="array" ref="F796">_xlfn.TEXTSPLIT(E796, " / ")</f>
        <v>0</v>
      </c>
    </row>
    <row r="797" spans="2:6" ht="17.399999999999999" customHeight="1" x14ac:dyDescent="0.25">
      <c r="B797" s="11"/>
      <c r="C797" s="11"/>
      <c r="D797" s="11"/>
      <c r="E797">
        <f>'Shipment Report'!I801</f>
        <v>0</v>
      </c>
      <c r="F797" t="str" cm="1">
        <f t="array" ref="F797">_xlfn.TEXTSPLIT(E797, " / ")</f>
        <v>0</v>
      </c>
    </row>
    <row r="798" spans="2:6" ht="17.399999999999999" customHeight="1" x14ac:dyDescent="0.25">
      <c r="B798" s="11"/>
      <c r="C798" s="11"/>
      <c r="D798" s="11"/>
      <c r="E798">
        <f>'Shipment Report'!I802</f>
        <v>0</v>
      </c>
      <c r="F798" t="str" cm="1">
        <f t="array" ref="F798">_xlfn.TEXTSPLIT(E798, " / ")</f>
        <v>0</v>
      </c>
    </row>
    <row r="799" spans="2:6" ht="17.399999999999999" customHeight="1" x14ac:dyDescent="0.25">
      <c r="B799" s="11"/>
      <c r="C799" s="11"/>
      <c r="D799" s="11"/>
      <c r="E799">
        <f>'Shipment Report'!I803</f>
        <v>0</v>
      </c>
      <c r="F799" t="str" cm="1">
        <f t="array" ref="F799">_xlfn.TEXTSPLIT(E799, " / ")</f>
        <v>0</v>
      </c>
    </row>
    <row r="800" spans="2:6" ht="17.399999999999999" customHeight="1" x14ac:dyDescent="0.25">
      <c r="B800" s="11"/>
      <c r="C800" s="11"/>
      <c r="D800" s="11"/>
      <c r="E800">
        <f>'Shipment Report'!I804</f>
        <v>0</v>
      </c>
      <c r="F800" t="str" cm="1">
        <f t="array" ref="F800">_xlfn.TEXTSPLIT(E800, " / ")</f>
        <v>0</v>
      </c>
    </row>
    <row r="801" spans="2:6" ht="17.399999999999999" customHeight="1" x14ac:dyDescent="0.25">
      <c r="B801" s="11"/>
      <c r="C801" s="11"/>
      <c r="D801" s="11"/>
      <c r="E801">
        <f>'Shipment Report'!I805</f>
        <v>0</v>
      </c>
      <c r="F801" t="str" cm="1">
        <f t="array" ref="F801">_xlfn.TEXTSPLIT(E801, " / ")</f>
        <v>0</v>
      </c>
    </row>
    <row r="802" spans="2:6" ht="17.399999999999999" customHeight="1" x14ac:dyDescent="0.25">
      <c r="B802" s="11"/>
      <c r="C802" s="11"/>
      <c r="D802" s="11"/>
      <c r="E802">
        <f>'Shipment Report'!I806</f>
        <v>0</v>
      </c>
      <c r="F802" t="str" cm="1">
        <f t="array" ref="F802">_xlfn.TEXTSPLIT(E802, " / ")</f>
        <v>0</v>
      </c>
    </row>
    <row r="803" spans="2:6" ht="17.399999999999999" customHeight="1" x14ac:dyDescent="0.25">
      <c r="B803" s="11"/>
      <c r="C803" s="11"/>
      <c r="D803" s="11"/>
      <c r="E803">
        <f>'Shipment Report'!I807</f>
        <v>0</v>
      </c>
      <c r="F803" t="str" cm="1">
        <f t="array" ref="F803">_xlfn.TEXTSPLIT(E803, " / ")</f>
        <v>0</v>
      </c>
    </row>
    <row r="804" spans="2:6" ht="17.399999999999999" customHeight="1" x14ac:dyDescent="0.25">
      <c r="B804" s="11"/>
      <c r="C804" s="11"/>
      <c r="D804" s="11"/>
      <c r="E804">
        <f>'Shipment Report'!I808</f>
        <v>0</v>
      </c>
      <c r="F804" t="str" cm="1">
        <f t="array" ref="F804">_xlfn.TEXTSPLIT(E804, " / ")</f>
        <v>0</v>
      </c>
    </row>
    <row r="805" spans="2:6" ht="17.399999999999999" customHeight="1" x14ac:dyDescent="0.25">
      <c r="B805" s="11"/>
      <c r="C805" s="11"/>
      <c r="D805" s="11"/>
      <c r="E805">
        <f>'Shipment Report'!I809</f>
        <v>0</v>
      </c>
      <c r="F805" t="str" cm="1">
        <f t="array" ref="F805">_xlfn.TEXTSPLIT(E805, " / ")</f>
        <v>0</v>
      </c>
    </row>
    <row r="806" spans="2:6" ht="17.399999999999999" customHeight="1" x14ac:dyDescent="0.25">
      <c r="B806" s="11"/>
      <c r="C806" s="11"/>
      <c r="D806" s="11"/>
      <c r="E806">
        <f>'Shipment Report'!I810</f>
        <v>0</v>
      </c>
      <c r="F806" t="str" cm="1">
        <f t="array" ref="F806">_xlfn.TEXTSPLIT(E806, " / ")</f>
        <v>0</v>
      </c>
    </row>
    <row r="807" spans="2:6" ht="17.399999999999999" customHeight="1" x14ac:dyDescent="0.25">
      <c r="B807" s="11"/>
      <c r="C807" s="11"/>
      <c r="D807" s="11"/>
      <c r="E807">
        <f>'Shipment Report'!I811</f>
        <v>0</v>
      </c>
      <c r="F807" t="str" cm="1">
        <f t="array" ref="F807">_xlfn.TEXTSPLIT(E807, " / ")</f>
        <v>0</v>
      </c>
    </row>
    <row r="808" spans="2:6" ht="17.399999999999999" customHeight="1" x14ac:dyDescent="0.25">
      <c r="B808" s="11"/>
      <c r="C808" s="11"/>
      <c r="D808" s="11"/>
      <c r="E808">
        <f>'Shipment Report'!I812</f>
        <v>0</v>
      </c>
      <c r="F808" t="str" cm="1">
        <f t="array" ref="F808">_xlfn.TEXTSPLIT(E808, " / ")</f>
        <v>0</v>
      </c>
    </row>
    <row r="809" spans="2:6" ht="17.399999999999999" customHeight="1" x14ac:dyDescent="0.25">
      <c r="B809" s="11"/>
      <c r="C809" s="11"/>
      <c r="D809" s="11"/>
      <c r="E809">
        <f>'Shipment Report'!I813</f>
        <v>0</v>
      </c>
      <c r="F809" t="str" cm="1">
        <f t="array" ref="F809">_xlfn.TEXTSPLIT(E809, " / ")</f>
        <v>0</v>
      </c>
    </row>
    <row r="810" spans="2:6" ht="17.399999999999999" customHeight="1" x14ac:dyDescent="0.25">
      <c r="B810" s="11"/>
      <c r="C810" s="11"/>
      <c r="D810" s="11"/>
      <c r="E810">
        <f>'Shipment Report'!I814</f>
        <v>0</v>
      </c>
      <c r="F810" t="str" cm="1">
        <f t="array" ref="F810">_xlfn.TEXTSPLIT(E810, " / ")</f>
        <v>0</v>
      </c>
    </row>
    <row r="811" spans="2:6" ht="17.399999999999999" customHeight="1" x14ac:dyDescent="0.25">
      <c r="B811" s="11"/>
      <c r="C811" s="11"/>
      <c r="D811" s="11"/>
      <c r="E811">
        <f>'Shipment Report'!I815</f>
        <v>0</v>
      </c>
      <c r="F811" t="str" cm="1">
        <f t="array" ref="F811">_xlfn.TEXTSPLIT(E811, " / ")</f>
        <v>0</v>
      </c>
    </row>
    <row r="812" spans="2:6" ht="17.399999999999999" customHeight="1" x14ac:dyDescent="0.25">
      <c r="B812" s="11"/>
      <c r="C812" s="11"/>
      <c r="D812" s="11"/>
      <c r="E812">
        <f>'Shipment Report'!I816</f>
        <v>0</v>
      </c>
      <c r="F812" t="str" cm="1">
        <f t="array" ref="F812">_xlfn.TEXTSPLIT(E812, " / ")</f>
        <v>0</v>
      </c>
    </row>
    <row r="813" spans="2:6" ht="17.399999999999999" customHeight="1" x14ac:dyDescent="0.25">
      <c r="B813" s="11"/>
      <c r="C813" s="11"/>
      <c r="D813" s="11"/>
      <c r="E813">
        <f>'Shipment Report'!I817</f>
        <v>0</v>
      </c>
      <c r="F813" t="str" cm="1">
        <f t="array" ref="F813">_xlfn.TEXTSPLIT(E813, " / ")</f>
        <v>0</v>
      </c>
    </row>
    <row r="814" spans="2:6" ht="17.399999999999999" customHeight="1" x14ac:dyDescent="0.25">
      <c r="B814" s="11"/>
      <c r="C814" s="11"/>
      <c r="D814" s="11"/>
      <c r="E814">
        <f>'Shipment Report'!I818</f>
        <v>0</v>
      </c>
      <c r="F814" t="str" cm="1">
        <f t="array" ref="F814">_xlfn.TEXTSPLIT(E814, " / ")</f>
        <v>0</v>
      </c>
    </row>
    <row r="815" spans="2:6" ht="17.399999999999999" customHeight="1" x14ac:dyDescent="0.25">
      <c r="B815" s="11"/>
      <c r="C815" s="11"/>
      <c r="D815" s="11"/>
      <c r="E815">
        <f>'Shipment Report'!I819</f>
        <v>0</v>
      </c>
      <c r="F815" t="str" cm="1">
        <f t="array" ref="F815">_xlfn.TEXTSPLIT(E815, " / ")</f>
        <v>0</v>
      </c>
    </row>
    <row r="816" spans="2:6" ht="17.399999999999999" customHeight="1" x14ac:dyDescent="0.25">
      <c r="B816" s="11"/>
      <c r="C816" s="11"/>
      <c r="D816" s="11"/>
      <c r="E816">
        <f>'Shipment Report'!I820</f>
        <v>0</v>
      </c>
      <c r="F816" t="str" cm="1">
        <f t="array" ref="F816">_xlfn.TEXTSPLIT(E816, " / ")</f>
        <v>0</v>
      </c>
    </row>
    <row r="817" spans="2:6" ht="17.399999999999999" customHeight="1" x14ac:dyDescent="0.25">
      <c r="B817" s="11"/>
      <c r="C817" s="11"/>
      <c r="D817" s="11"/>
      <c r="E817">
        <f>'Shipment Report'!I821</f>
        <v>0</v>
      </c>
      <c r="F817" t="str" cm="1">
        <f t="array" ref="F817">_xlfn.TEXTSPLIT(E817, " / ")</f>
        <v>0</v>
      </c>
    </row>
    <row r="818" spans="2:6" ht="17.399999999999999" customHeight="1" x14ac:dyDescent="0.25">
      <c r="B818" s="11"/>
      <c r="C818" s="11"/>
      <c r="D818" s="11"/>
      <c r="E818">
        <f>'Shipment Report'!I822</f>
        <v>0</v>
      </c>
      <c r="F818" t="str" cm="1">
        <f t="array" ref="F818">_xlfn.TEXTSPLIT(E818, " / ")</f>
        <v>0</v>
      </c>
    </row>
    <row r="819" spans="2:6" ht="17.399999999999999" customHeight="1" x14ac:dyDescent="0.25">
      <c r="B819" s="11"/>
      <c r="C819" s="11"/>
      <c r="D819" s="11"/>
      <c r="E819">
        <f>'Shipment Report'!I823</f>
        <v>0</v>
      </c>
      <c r="F819" t="str" cm="1">
        <f t="array" ref="F819">_xlfn.TEXTSPLIT(E819, " / ")</f>
        <v>0</v>
      </c>
    </row>
    <row r="820" spans="2:6" ht="17.399999999999999" customHeight="1" x14ac:dyDescent="0.25">
      <c r="B820" s="11"/>
      <c r="C820" s="11"/>
      <c r="D820" s="11"/>
      <c r="E820">
        <f>'Shipment Report'!I824</f>
        <v>0</v>
      </c>
      <c r="F820" t="str" cm="1">
        <f t="array" ref="F820">_xlfn.TEXTSPLIT(E820, " / ")</f>
        <v>0</v>
      </c>
    </row>
    <row r="821" spans="2:6" ht="17.399999999999999" customHeight="1" x14ac:dyDescent="0.25">
      <c r="B821" s="11"/>
      <c r="C821" s="11"/>
      <c r="D821" s="11"/>
      <c r="E821">
        <f>'Shipment Report'!I825</f>
        <v>0</v>
      </c>
      <c r="F821" t="str" cm="1">
        <f t="array" ref="F821">_xlfn.TEXTSPLIT(E821, " / ")</f>
        <v>0</v>
      </c>
    </row>
    <row r="822" spans="2:6" ht="17.399999999999999" customHeight="1" x14ac:dyDescent="0.25">
      <c r="B822" s="11"/>
      <c r="C822" s="11"/>
      <c r="D822" s="11"/>
      <c r="E822">
        <f>'Shipment Report'!I826</f>
        <v>0</v>
      </c>
      <c r="F822" t="str" cm="1">
        <f t="array" ref="F822">_xlfn.TEXTSPLIT(E822, " / ")</f>
        <v>0</v>
      </c>
    </row>
    <row r="823" spans="2:6" ht="17.399999999999999" customHeight="1" x14ac:dyDescent="0.25">
      <c r="B823" s="11"/>
      <c r="C823" s="11"/>
      <c r="D823" s="11"/>
      <c r="E823">
        <f>'Shipment Report'!I827</f>
        <v>0</v>
      </c>
      <c r="F823" t="str" cm="1">
        <f t="array" ref="F823">_xlfn.TEXTSPLIT(E823, " / ")</f>
        <v>0</v>
      </c>
    </row>
    <row r="824" spans="2:6" ht="17.399999999999999" customHeight="1" x14ac:dyDescent="0.25">
      <c r="B824" s="11"/>
      <c r="C824" s="11"/>
      <c r="D824" s="11"/>
      <c r="E824">
        <f>'Shipment Report'!I828</f>
        <v>0</v>
      </c>
      <c r="F824" t="str" cm="1">
        <f t="array" ref="F824">_xlfn.TEXTSPLIT(E824, " / ")</f>
        <v>0</v>
      </c>
    </row>
    <row r="825" spans="2:6" ht="17.399999999999999" customHeight="1" x14ac:dyDescent="0.25">
      <c r="B825" s="11"/>
      <c r="C825" s="11"/>
      <c r="D825" s="11"/>
      <c r="E825">
        <f>'Shipment Report'!I829</f>
        <v>0</v>
      </c>
      <c r="F825" t="str" cm="1">
        <f t="array" ref="F825">_xlfn.TEXTSPLIT(E825, " / ")</f>
        <v>0</v>
      </c>
    </row>
    <row r="826" spans="2:6" ht="17.399999999999999" customHeight="1" x14ac:dyDescent="0.25">
      <c r="B826" s="11"/>
      <c r="C826" s="11"/>
      <c r="D826" s="11"/>
      <c r="E826">
        <f>'Shipment Report'!I830</f>
        <v>0</v>
      </c>
      <c r="F826" t="str" cm="1">
        <f t="array" ref="F826">_xlfn.TEXTSPLIT(E826, " / ")</f>
        <v>0</v>
      </c>
    </row>
    <row r="827" spans="2:6" ht="17.399999999999999" customHeight="1" x14ac:dyDescent="0.25">
      <c r="B827" s="11"/>
      <c r="C827" s="11"/>
      <c r="D827" s="11"/>
      <c r="E827">
        <f>'Shipment Report'!I831</f>
        <v>0</v>
      </c>
      <c r="F827" t="str" cm="1">
        <f t="array" ref="F827">_xlfn.TEXTSPLIT(E827, " / ")</f>
        <v>0</v>
      </c>
    </row>
    <row r="828" spans="2:6" ht="17.399999999999999" customHeight="1" x14ac:dyDescent="0.25">
      <c r="B828" s="11"/>
      <c r="C828" s="11"/>
      <c r="D828" s="11"/>
      <c r="E828">
        <f>'Shipment Report'!I832</f>
        <v>0</v>
      </c>
      <c r="F828" t="str" cm="1">
        <f t="array" ref="F828">_xlfn.TEXTSPLIT(E828, " / ")</f>
        <v>0</v>
      </c>
    </row>
    <row r="829" spans="2:6" ht="17.399999999999999" customHeight="1" x14ac:dyDescent="0.25">
      <c r="B829" s="11"/>
      <c r="C829" s="11"/>
      <c r="D829" s="11"/>
      <c r="E829">
        <f>'Shipment Report'!I833</f>
        <v>0</v>
      </c>
      <c r="F829" t="str" cm="1">
        <f t="array" ref="F829">_xlfn.TEXTSPLIT(E829, " / ")</f>
        <v>0</v>
      </c>
    </row>
    <row r="830" spans="2:6" ht="17.399999999999999" customHeight="1" x14ac:dyDescent="0.25">
      <c r="B830" s="11"/>
      <c r="C830" s="11"/>
      <c r="D830" s="11"/>
      <c r="E830">
        <f>'Shipment Report'!I834</f>
        <v>0</v>
      </c>
      <c r="F830" t="str" cm="1">
        <f t="array" ref="F830">_xlfn.TEXTSPLIT(E830, " / ")</f>
        <v>0</v>
      </c>
    </row>
    <row r="831" spans="2:6" ht="17.399999999999999" customHeight="1" x14ac:dyDescent="0.25">
      <c r="B831" s="11"/>
      <c r="C831" s="11"/>
      <c r="D831" s="11"/>
      <c r="E831">
        <f>'Shipment Report'!I835</f>
        <v>0</v>
      </c>
      <c r="F831" t="str" cm="1">
        <f t="array" ref="F831">_xlfn.TEXTSPLIT(E831, " / ")</f>
        <v>0</v>
      </c>
    </row>
    <row r="832" spans="2:6" ht="17.399999999999999" customHeight="1" x14ac:dyDescent="0.25">
      <c r="B832" s="11"/>
      <c r="C832" s="11"/>
      <c r="D832" s="11"/>
      <c r="E832">
        <f>'Shipment Report'!I836</f>
        <v>0</v>
      </c>
      <c r="F832" t="str" cm="1">
        <f t="array" ref="F832">_xlfn.TEXTSPLIT(E832, " / ")</f>
        <v>0</v>
      </c>
    </row>
    <row r="833" spans="2:6" ht="17.399999999999999" customHeight="1" x14ac:dyDescent="0.25">
      <c r="B833" s="11"/>
      <c r="C833" s="11"/>
      <c r="D833" s="11"/>
      <c r="E833">
        <f>'Shipment Report'!I837</f>
        <v>0</v>
      </c>
      <c r="F833" t="str" cm="1">
        <f t="array" ref="F833">_xlfn.TEXTSPLIT(E833, " / ")</f>
        <v>0</v>
      </c>
    </row>
    <row r="834" spans="2:6" ht="17.399999999999999" customHeight="1" x14ac:dyDescent="0.25">
      <c r="B834" s="11"/>
      <c r="C834" s="11"/>
      <c r="D834" s="11"/>
      <c r="E834">
        <f>'Shipment Report'!I838</f>
        <v>0</v>
      </c>
      <c r="F834" t="str" cm="1">
        <f t="array" ref="F834">_xlfn.TEXTSPLIT(E834, " / ")</f>
        <v>0</v>
      </c>
    </row>
    <row r="835" spans="2:6" ht="17.399999999999999" customHeight="1" x14ac:dyDescent="0.25">
      <c r="B835" s="11"/>
      <c r="C835" s="11"/>
      <c r="D835" s="11"/>
      <c r="E835">
        <f>'Shipment Report'!I839</f>
        <v>0</v>
      </c>
      <c r="F835" t="str" cm="1">
        <f t="array" ref="F835">_xlfn.TEXTSPLIT(E835, " / ")</f>
        <v>0</v>
      </c>
    </row>
    <row r="836" spans="2:6" ht="17.399999999999999" customHeight="1" x14ac:dyDescent="0.25">
      <c r="B836" s="11"/>
      <c r="C836" s="11"/>
      <c r="D836" s="11"/>
      <c r="E836">
        <f>'Shipment Report'!I840</f>
        <v>0</v>
      </c>
      <c r="F836" t="str" cm="1">
        <f t="array" ref="F836">_xlfn.TEXTSPLIT(E836, " / ")</f>
        <v>0</v>
      </c>
    </row>
    <row r="837" spans="2:6" ht="17.399999999999999" customHeight="1" x14ac:dyDescent="0.25">
      <c r="B837" s="11"/>
      <c r="C837" s="11"/>
      <c r="D837" s="11"/>
      <c r="E837">
        <f>'Shipment Report'!I841</f>
        <v>0</v>
      </c>
      <c r="F837" t="str" cm="1">
        <f t="array" ref="F837">_xlfn.TEXTSPLIT(E837, " / ")</f>
        <v>0</v>
      </c>
    </row>
    <row r="838" spans="2:6" ht="17.399999999999999" customHeight="1" x14ac:dyDescent="0.25">
      <c r="B838" s="11"/>
      <c r="C838" s="11"/>
      <c r="D838" s="11"/>
      <c r="E838">
        <f>'Shipment Report'!I842</f>
        <v>0</v>
      </c>
      <c r="F838" t="str" cm="1">
        <f t="array" ref="F838">_xlfn.TEXTSPLIT(E838, " / ")</f>
        <v>0</v>
      </c>
    </row>
    <row r="839" spans="2:6" ht="17.399999999999999" customHeight="1" x14ac:dyDescent="0.25">
      <c r="B839" s="11"/>
      <c r="C839" s="11"/>
      <c r="D839" s="11"/>
      <c r="E839">
        <f>'Shipment Report'!I843</f>
        <v>0</v>
      </c>
      <c r="F839" t="str" cm="1">
        <f t="array" ref="F839">_xlfn.TEXTSPLIT(E839, " / ")</f>
        <v>0</v>
      </c>
    </row>
    <row r="840" spans="2:6" ht="17.399999999999999" customHeight="1" x14ac:dyDescent="0.25">
      <c r="B840" s="11"/>
      <c r="C840" s="11"/>
      <c r="D840" s="11"/>
      <c r="E840">
        <f>'Shipment Report'!I844</f>
        <v>0</v>
      </c>
      <c r="F840" t="str" cm="1">
        <f t="array" ref="F840">_xlfn.TEXTSPLIT(E840, " / ")</f>
        <v>0</v>
      </c>
    </row>
    <row r="841" spans="2:6" ht="17.399999999999999" customHeight="1" x14ac:dyDescent="0.25">
      <c r="B841" s="11"/>
      <c r="C841" s="11"/>
      <c r="D841" s="11"/>
      <c r="E841">
        <f>'Shipment Report'!I845</f>
        <v>0</v>
      </c>
      <c r="F841" t="str" cm="1">
        <f t="array" ref="F841">_xlfn.TEXTSPLIT(E841, " / ")</f>
        <v>0</v>
      </c>
    </row>
    <row r="842" spans="2:6" ht="17.399999999999999" customHeight="1" x14ac:dyDescent="0.25">
      <c r="B842" s="11"/>
      <c r="C842" s="11"/>
      <c r="D842" s="11"/>
      <c r="E842">
        <f>'Shipment Report'!I846</f>
        <v>0</v>
      </c>
      <c r="F842" t="str" cm="1">
        <f t="array" ref="F842">_xlfn.TEXTSPLIT(E842, " / ")</f>
        <v>0</v>
      </c>
    </row>
    <row r="843" spans="2:6" ht="17.399999999999999" customHeight="1" x14ac:dyDescent="0.25">
      <c r="B843" s="11"/>
      <c r="C843" s="11"/>
      <c r="D843" s="11"/>
      <c r="E843">
        <f>'Shipment Report'!I847</f>
        <v>0</v>
      </c>
      <c r="F843" t="str" cm="1">
        <f t="array" ref="F843">_xlfn.TEXTSPLIT(E843, " / ")</f>
        <v>0</v>
      </c>
    </row>
    <row r="844" spans="2:6" ht="17.399999999999999" customHeight="1" x14ac:dyDescent="0.25">
      <c r="B844" s="11"/>
      <c r="C844" s="11"/>
      <c r="D844" s="11"/>
      <c r="E844">
        <f>'Shipment Report'!I848</f>
        <v>0</v>
      </c>
      <c r="F844" t="str" cm="1">
        <f t="array" ref="F844">_xlfn.TEXTSPLIT(E844, " / ")</f>
        <v>0</v>
      </c>
    </row>
    <row r="845" spans="2:6" ht="17.399999999999999" customHeight="1" x14ac:dyDescent="0.25">
      <c r="B845" s="11"/>
      <c r="C845" s="11"/>
      <c r="D845" s="11"/>
      <c r="E845">
        <f>'Shipment Report'!I849</f>
        <v>0</v>
      </c>
      <c r="F845" t="str" cm="1">
        <f t="array" ref="F845">_xlfn.TEXTSPLIT(E845, " / ")</f>
        <v>0</v>
      </c>
    </row>
    <row r="846" spans="2:6" ht="17.399999999999999" customHeight="1" x14ac:dyDescent="0.25">
      <c r="B846" s="11"/>
      <c r="C846" s="11"/>
      <c r="D846" s="11"/>
      <c r="E846">
        <f>'Shipment Report'!I850</f>
        <v>0</v>
      </c>
      <c r="F846" t="str" cm="1">
        <f t="array" ref="F846">_xlfn.TEXTSPLIT(E846, " / ")</f>
        <v>0</v>
      </c>
    </row>
    <row r="847" spans="2:6" ht="17.399999999999999" customHeight="1" x14ac:dyDescent="0.25">
      <c r="B847" s="11"/>
      <c r="C847" s="11"/>
      <c r="D847" s="11"/>
      <c r="E847">
        <f>'Shipment Report'!I851</f>
        <v>0</v>
      </c>
      <c r="F847" t="str" cm="1">
        <f t="array" ref="F847">_xlfn.TEXTSPLIT(E847, " / ")</f>
        <v>0</v>
      </c>
    </row>
    <row r="848" spans="2:6" ht="17.399999999999999" customHeight="1" x14ac:dyDescent="0.25">
      <c r="B848" s="11"/>
      <c r="C848" s="11"/>
      <c r="D848" s="11"/>
      <c r="E848">
        <f>'Shipment Report'!I852</f>
        <v>0</v>
      </c>
      <c r="F848" t="str" cm="1">
        <f t="array" ref="F848">_xlfn.TEXTSPLIT(E848, " / ")</f>
        <v>0</v>
      </c>
    </row>
    <row r="849" spans="2:6" ht="17.399999999999999" customHeight="1" x14ac:dyDescent="0.25">
      <c r="B849" s="11"/>
      <c r="C849" s="11"/>
      <c r="D849" s="11"/>
      <c r="E849">
        <f>'Shipment Report'!I853</f>
        <v>0</v>
      </c>
      <c r="F849" t="str" cm="1">
        <f t="array" ref="F849">_xlfn.TEXTSPLIT(E849, " / ")</f>
        <v>0</v>
      </c>
    </row>
    <row r="850" spans="2:6" ht="17.399999999999999" customHeight="1" x14ac:dyDescent="0.25">
      <c r="B850" s="11"/>
      <c r="C850" s="11"/>
      <c r="D850" s="11"/>
      <c r="E850">
        <f>'Shipment Report'!I854</f>
        <v>0</v>
      </c>
      <c r="F850" t="str" cm="1">
        <f t="array" ref="F850">_xlfn.TEXTSPLIT(E850, " / ")</f>
        <v>0</v>
      </c>
    </row>
    <row r="851" spans="2:6" ht="17.399999999999999" customHeight="1" x14ac:dyDescent="0.25">
      <c r="B851" s="11"/>
      <c r="C851" s="11"/>
      <c r="D851" s="11"/>
      <c r="E851">
        <f>'Shipment Report'!I855</f>
        <v>0</v>
      </c>
      <c r="F851" t="str" cm="1">
        <f t="array" ref="F851">_xlfn.TEXTSPLIT(E851, " / ")</f>
        <v>0</v>
      </c>
    </row>
    <row r="852" spans="2:6" ht="17.399999999999999" customHeight="1" x14ac:dyDescent="0.25">
      <c r="B852" s="11"/>
      <c r="C852" s="11"/>
      <c r="D852" s="11"/>
      <c r="E852">
        <f>'Shipment Report'!I856</f>
        <v>0</v>
      </c>
      <c r="F852" t="str" cm="1">
        <f t="array" ref="F852">_xlfn.TEXTSPLIT(E852, " / ")</f>
        <v>0</v>
      </c>
    </row>
    <row r="853" spans="2:6" ht="17.399999999999999" customHeight="1" x14ac:dyDescent="0.25">
      <c r="B853" s="11"/>
      <c r="C853" s="11"/>
      <c r="D853" s="11"/>
      <c r="E853">
        <f>'Shipment Report'!I857</f>
        <v>0</v>
      </c>
      <c r="F853" t="str" cm="1">
        <f t="array" ref="F853">_xlfn.TEXTSPLIT(E853, " / ")</f>
        <v>0</v>
      </c>
    </row>
    <row r="854" spans="2:6" ht="17.399999999999999" customHeight="1" x14ac:dyDescent="0.25">
      <c r="B854" s="11"/>
      <c r="C854" s="11"/>
      <c r="D854" s="11"/>
      <c r="E854">
        <f>'Shipment Report'!I858</f>
        <v>0</v>
      </c>
      <c r="F854" t="str" cm="1">
        <f t="array" ref="F854">_xlfn.TEXTSPLIT(E854, " / ")</f>
        <v>0</v>
      </c>
    </row>
    <row r="855" spans="2:6" ht="17.399999999999999" customHeight="1" x14ac:dyDescent="0.25">
      <c r="B855" s="11"/>
      <c r="C855" s="11"/>
      <c r="D855" s="11"/>
      <c r="E855">
        <f>'Shipment Report'!I859</f>
        <v>0</v>
      </c>
      <c r="F855" t="str" cm="1">
        <f t="array" ref="F855">_xlfn.TEXTSPLIT(E855, " / ")</f>
        <v>0</v>
      </c>
    </row>
    <row r="856" spans="2:6" ht="17.399999999999999" customHeight="1" x14ac:dyDescent="0.25">
      <c r="B856" s="11"/>
      <c r="C856" s="11"/>
      <c r="D856" s="11"/>
      <c r="E856">
        <f>'Shipment Report'!I860</f>
        <v>0</v>
      </c>
      <c r="F856" t="str" cm="1">
        <f t="array" ref="F856">_xlfn.TEXTSPLIT(E856, " / ")</f>
        <v>0</v>
      </c>
    </row>
    <row r="857" spans="2:6" ht="17.399999999999999" customHeight="1" x14ac:dyDescent="0.25">
      <c r="B857" s="11"/>
      <c r="C857" s="11"/>
      <c r="D857" s="11"/>
      <c r="E857">
        <f>'Shipment Report'!I861</f>
        <v>0</v>
      </c>
      <c r="F857" t="str" cm="1">
        <f t="array" ref="F857">_xlfn.TEXTSPLIT(E857, " / ")</f>
        <v>0</v>
      </c>
    </row>
    <row r="858" spans="2:6" ht="17.399999999999999" customHeight="1" x14ac:dyDescent="0.25">
      <c r="B858" s="11"/>
      <c r="C858" s="11"/>
      <c r="D858" s="11"/>
      <c r="E858">
        <f>'Shipment Report'!I862</f>
        <v>0</v>
      </c>
      <c r="F858" t="str" cm="1">
        <f t="array" ref="F858">_xlfn.TEXTSPLIT(E858, " / ")</f>
        <v>0</v>
      </c>
    </row>
    <row r="859" spans="2:6" ht="17.399999999999999" customHeight="1" x14ac:dyDescent="0.25">
      <c r="B859" s="11"/>
      <c r="C859" s="11"/>
      <c r="D859" s="11"/>
      <c r="E859">
        <f>'Shipment Report'!I863</f>
        <v>0</v>
      </c>
      <c r="F859" t="str" cm="1">
        <f t="array" ref="F859">_xlfn.TEXTSPLIT(E859, " / ")</f>
        <v>0</v>
      </c>
    </row>
    <row r="860" spans="2:6" ht="17.399999999999999" customHeight="1" x14ac:dyDescent="0.25">
      <c r="B860" s="11"/>
      <c r="C860" s="11"/>
      <c r="D860" s="11"/>
      <c r="E860">
        <f>'Shipment Report'!I864</f>
        <v>0</v>
      </c>
      <c r="F860" t="str" cm="1">
        <f t="array" ref="F860">_xlfn.TEXTSPLIT(E860, " / ")</f>
        <v>0</v>
      </c>
    </row>
    <row r="861" spans="2:6" ht="17.399999999999999" customHeight="1" x14ac:dyDescent="0.25">
      <c r="B861" s="11"/>
      <c r="C861" s="11"/>
      <c r="D861" s="11"/>
      <c r="E861">
        <f>'Shipment Report'!I865</f>
        <v>0</v>
      </c>
      <c r="F861" t="str" cm="1">
        <f t="array" ref="F861">_xlfn.TEXTSPLIT(E861, " / ")</f>
        <v>0</v>
      </c>
    </row>
    <row r="862" spans="2:6" ht="17.399999999999999" customHeight="1" x14ac:dyDescent="0.25">
      <c r="B862" s="11"/>
      <c r="C862" s="11"/>
      <c r="D862" s="11"/>
      <c r="E862">
        <f>'Shipment Report'!I866</f>
        <v>0</v>
      </c>
      <c r="F862" t="str" cm="1">
        <f t="array" ref="F862">_xlfn.TEXTSPLIT(E862, " / ")</f>
        <v>0</v>
      </c>
    </row>
    <row r="863" spans="2:6" ht="17.399999999999999" customHeight="1" x14ac:dyDescent="0.25">
      <c r="B863" s="11"/>
      <c r="C863" s="11"/>
      <c r="D863" s="11"/>
      <c r="E863">
        <f>'Shipment Report'!I867</f>
        <v>0</v>
      </c>
      <c r="F863" t="str" cm="1">
        <f t="array" ref="F863">_xlfn.TEXTSPLIT(E863, " / ")</f>
        <v>0</v>
      </c>
    </row>
    <row r="864" spans="2:6" ht="17.399999999999999" customHeight="1" x14ac:dyDescent="0.25">
      <c r="B864" s="11"/>
      <c r="C864" s="11"/>
      <c r="D864" s="11"/>
      <c r="E864">
        <f>'Shipment Report'!I868</f>
        <v>0</v>
      </c>
      <c r="F864" t="str" cm="1">
        <f t="array" ref="F864">_xlfn.TEXTSPLIT(E864, " / ")</f>
        <v>0</v>
      </c>
    </row>
    <row r="865" spans="2:6" ht="17.399999999999999" customHeight="1" x14ac:dyDescent="0.25">
      <c r="B865" s="11"/>
      <c r="C865" s="11"/>
      <c r="D865" s="11"/>
      <c r="E865">
        <f>'Shipment Report'!I869</f>
        <v>0</v>
      </c>
      <c r="F865" t="str" cm="1">
        <f t="array" ref="F865">_xlfn.TEXTSPLIT(E865, " / ")</f>
        <v>0</v>
      </c>
    </row>
    <row r="866" spans="2:6" ht="17.399999999999999" customHeight="1" x14ac:dyDescent="0.25">
      <c r="B866" s="11"/>
      <c r="C866" s="11"/>
      <c r="D866" s="11"/>
      <c r="E866">
        <f>'Shipment Report'!I870</f>
        <v>0</v>
      </c>
      <c r="F866" t="str" cm="1">
        <f t="array" ref="F866">_xlfn.TEXTSPLIT(E866, " / ")</f>
        <v>0</v>
      </c>
    </row>
    <row r="867" spans="2:6" ht="17.399999999999999" customHeight="1" x14ac:dyDescent="0.25">
      <c r="B867" s="11"/>
      <c r="C867" s="11"/>
      <c r="D867" s="11"/>
      <c r="E867">
        <f>'Shipment Report'!I871</f>
        <v>0</v>
      </c>
      <c r="F867" t="str" cm="1">
        <f t="array" ref="F867">_xlfn.TEXTSPLIT(E867, " / ")</f>
        <v>0</v>
      </c>
    </row>
    <row r="868" spans="2:6" ht="17.399999999999999" customHeight="1" x14ac:dyDescent="0.25">
      <c r="B868" s="11"/>
      <c r="C868" s="11"/>
      <c r="D868" s="11"/>
      <c r="E868">
        <f>'Shipment Report'!I872</f>
        <v>0</v>
      </c>
      <c r="F868" t="str" cm="1">
        <f t="array" ref="F868">_xlfn.TEXTSPLIT(E868, " / ")</f>
        <v>0</v>
      </c>
    </row>
    <row r="869" spans="2:6" ht="17.399999999999999" customHeight="1" x14ac:dyDescent="0.25">
      <c r="B869" s="11"/>
      <c r="C869" s="11"/>
      <c r="D869" s="11"/>
      <c r="E869">
        <f>'Shipment Report'!I873</f>
        <v>0</v>
      </c>
      <c r="F869" t="str" cm="1">
        <f t="array" ref="F869">_xlfn.TEXTSPLIT(E869, " / ")</f>
        <v>0</v>
      </c>
    </row>
    <row r="870" spans="2:6" ht="17.399999999999999" customHeight="1" x14ac:dyDescent="0.25">
      <c r="B870" s="11"/>
      <c r="C870" s="11"/>
      <c r="D870" s="11"/>
      <c r="E870">
        <f>'Shipment Report'!I874</f>
        <v>0</v>
      </c>
      <c r="F870" t="str" cm="1">
        <f t="array" ref="F870">_xlfn.TEXTSPLIT(E870, " / ")</f>
        <v>0</v>
      </c>
    </row>
    <row r="871" spans="2:6" ht="17.399999999999999" customHeight="1" x14ac:dyDescent="0.25">
      <c r="B871" s="11"/>
      <c r="C871" s="11"/>
      <c r="D871" s="11"/>
      <c r="E871">
        <f>'Shipment Report'!I875</f>
        <v>0</v>
      </c>
      <c r="F871" t="str" cm="1">
        <f t="array" ref="F871">_xlfn.TEXTSPLIT(E871, " / ")</f>
        <v>0</v>
      </c>
    </row>
    <row r="872" spans="2:6" ht="17.399999999999999" customHeight="1" x14ac:dyDescent="0.25">
      <c r="B872" s="11"/>
      <c r="C872" s="11"/>
      <c r="D872" s="11"/>
      <c r="E872">
        <f>'Shipment Report'!I876</f>
        <v>0</v>
      </c>
      <c r="F872" t="str" cm="1">
        <f t="array" ref="F872">_xlfn.TEXTSPLIT(E872, " / ")</f>
        <v>0</v>
      </c>
    </row>
    <row r="873" spans="2:6" ht="17.399999999999999" customHeight="1" x14ac:dyDescent="0.25">
      <c r="B873" s="11"/>
      <c r="C873" s="11"/>
      <c r="D873" s="11"/>
      <c r="E873">
        <f>'Shipment Report'!I877</f>
        <v>0</v>
      </c>
      <c r="F873" t="str" cm="1">
        <f t="array" ref="F873">_xlfn.TEXTSPLIT(E873, " / ")</f>
        <v>0</v>
      </c>
    </row>
    <row r="874" spans="2:6" ht="17.399999999999999" customHeight="1" x14ac:dyDescent="0.25">
      <c r="B874" s="11"/>
      <c r="C874" s="11"/>
      <c r="D874" s="11"/>
      <c r="E874">
        <f>'Shipment Report'!I878</f>
        <v>0</v>
      </c>
      <c r="F874" t="str" cm="1">
        <f t="array" ref="F874">_xlfn.TEXTSPLIT(E874, " / ")</f>
        <v>0</v>
      </c>
    </row>
    <row r="875" spans="2:6" ht="17.399999999999999" customHeight="1" x14ac:dyDescent="0.25">
      <c r="B875" s="11"/>
      <c r="C875" s="11"/>
      <c r="D875" s="11"/>
      <c r="E875">
        <f>'Shipment Report'!I879</f>
        <v>0</v>
      </c>
      <c r="F875" t="str" cm="1">
        <f t="array" ref="F875">_xlfn.TEXTSPLIT(E875, " / ")</f>
        <v>0</v>
      </c>
    </row>
    <row r="876" spans="2:6" ht="17.399999999999999" customHeight="1" x14ac:dyDescent="0.25">
      <c r="B876" s="11"/>
      <c r="C876" s="11"/>
      <c r="D876" s="11"/>
      <c r="E876">
        <f>'Shipment Report'!I880</f>
        <v>0</v>
      </c>
      <c r="F876" t="str" cm="1">
        <f t="array" ref="F876">_xlfn.TEXTSPLIT(E876, " / ")</f>
        <v>0</v>
      </c>
    </row>
    <row r="877" spans="2:6" ht="17.399999999999999" customHeight="1" x14ac:dyDescent="0.25">
      <c r="B877" s="11"/>
      <c r="C877" s="11"/>
      <c r="D877" s="11"/>
      <c r="E877">
        <f>'Shipment Report'!I881</f>
        <v>0</v>
      </c>
      <c r="F877" t="str" cm="1">
        <f t="array" ref="F877">_xlfn.TEXTSPLIT(E877, " / ")</f>
        <v>0</v>
      </c>
    </row>
    <row r="878" spans="2:6" ht="17.399999999999999" customHeight="1" x14ac:dyDescent="0.25">
      <c r="B878" s="11"/>
      <c r="C878" s="11"/>
      <c r="D878" s="11"/>
      <c r="E878">
        <f>'Shipment Report'!I882</f>
        <v>0</v>
      </c>
      <c r="F878" t="str" cm="1">
        <f t="array" ref="F878">_xlfn.TEXTSPLIT(E878, " / ")</f>
        <v>0</v>
      </c>
    </row>
    <row r="879" spans="2:6" ht="17.399999999999999" customHeight="1" x14ac:dyDescent="0.25">
      <c r="B879" s="11"/>
      <c r="C879" s="11"/>
      <c r="D879" s="11"/>
      <c r="E879">
        <f>'Shipment Report'!I883</f>
        <v>0</v>
      </c>
      <c r="F879" t="str" cm="1">
        <f t="array" ref="F879">_xlfn.TEXTSPLIT(E879, " / ")</f>
        <v>0</v>
      </c>
    </row>
    <row r="880" spans="2:6" ht="17.399999999999999" customHeight="1" x14ac:dyDescent="0.25">
      <c r="B880" s="11"/>
      <c r="C880" s="11"/>
      <c r="D880" s="11"/>
      <c r="E880">
        <f>'Shipment Report'!I884</f>
        <v>0</v>
      </c>
      <c r="F880" t="str" cm="1">
        <f t="array" ref="F880">_xlfn.TEXTSPLIT(E880, " / ")</f>
        <v>0</v>
      </c>
    </row>
    <row r="881" spans="2:6" ht="17.399999999999999" customHeight="1" x14ac:dyDescent="0.25">
      <c r="B881" s="11"/>
      <c r="C881" s="11"/>
      <c r="D881" s="11"/>
      <c r="E881">
        <f>'Shipment Report'!I885</f>
        <v>0</v>
      </c>
      <c r="F881" t="str" cm="1">
        <f t="array" ref="F881">_xlfn.TEXTSPLIT(E881, " / ")</f>
        <v>0</v>
      </c>
    </row>
    <row r="882" spans="2:6" ht="17.399999999999999" customHeight="1" x14ac:dyDescent="0.25">
      <c r="B882" s="11"/>
      <c r="C882" s="11"/>
      <c r="D882" s="11"/>
      <c r="E882">
        <f>'Shipment Report'!I886</f>
        <v>0</v>
      </c>
      <c r="F882" t="str" cm="1">
        <f t="array" ref="F882">_xlfn.TEXTSPLIT(E882, " / ")</f>
        <v>0</v>
      </c>
    </row>
    <row r="883" spans="2:6" ht="17.399999999999999" customHeight="1" x14ac:dyDescent="0.25">
      <c r="B883" s="11"/>
      <c r="C883" s="11"/>
      <c r="D883" s="11"/>
      <c r="E883">
        <f>'Shipment Report'!I887</f>
        <v>0</v>
      </c>
      <c r="F883" t="str" cm="1">
        <f t="array" ref="F883">_xlfn.TEXTSPLIT(E883, " / ")</f>
        <v>0</v>
      </c>
    </row>
    <row r="884" spans="2:6" ht="17.399999999999999" customHeight="1" x14ac:dyDescent="0.25">
      <c r="B884" s="11"/>
      <c r="C884" s="11"/>
      <c r="D884" s="11"/>
      <c r="E884">
        <f>'Shipment Report'!I888</f>
        <v>0</v>
      </c>
      <c r="F884" t="str" cm="1">
        <f t="array" ref="F884">_xlfn.TEXTSPLIT(E884, " / ")</f>
        <v>0</v>
      </c>
    </row>
    <row r="885" spans="2:6" ht="17.399999999999999" customHeight="1" x14ac:dyDescent="0.25">
      <c r="B885" s="11"/>
      <c r="C885" s="11"/>
      <c r="D885" s="11"/>
      <c r="E885">
        <f>'Shipment Report'!I889</f>
        <v>0</v>
      </c>
      <c r="F885" t="str" cm="1">
        <f t="array" ref="F885">_xlfn.TEXTSPLIT(E885, " / ")</f>
        <v>0</v>
      </c>
    </row>
    <row r="886" spans="2:6" ht="17.399999999999999" customHeight="1" x14ac:dyDescent="0.25">
      <c r="B886" s="11"/>
      <c r="C886" s="11"/>
      <c r="D886" s="11"/>
      <c r="E886">
        <f>'Shipment Report'!I890</f>
        <v>0</v>
      </c>
      <c r="F886" t="str" cm="1">
        <f t="array" ref="F886">_xlfn.TEXTSPLIT(E886, " / ")</f>
        <v>0</v>
      </c>
    </row>
    <row r="887" spans="2:6" ht="17.399999999999999" customHeight="1" x14ac:dyDescent="0.25">
      <c r="B887" s="11"/>
      <c r="C887" s="11"/>
      <c r="D887" s="11"/>
      <c r="E887">
        <f>'Shipment Report'!I891</f>
        <v>0</v>
      </c>
      <c r="F887" t="str" cm="1">
        <f t="array" ref="F887">_xlfn.TEXTSPLIT(E887, " / ")</f>
        <v>0</v>
      </c>
    </row>
    <row r="888" spans="2:6" ht="17.399999999999999" customHeight="1" x14ac:dyDescent="0.25">
      <c r="B888" s="11"/>
      <c r="C888" s="11"/>
      <c r="D888" s="11"/>
      <c r="E888">
        <f>'Shipment Report'!I892</f>
        <v>0</v>
      </c>
      <c r="F888" t="str" cm="1">
        <f t="array" ref="F888">_xlfn.TEXTSPLIT(E888, " / ")</f>
        <v>0</v>
      </c>
    </row>
    <row r="889" spans="2:6" ht="17.399999999999999" customHeight="1" x14ac:dyDescent="0.25">
      <c r="B889" s="11"/>
      <c r="C889" s="11"/>
      <c r="D889" s="11"/>
      <c r="E889">
        <f>'Shipment Report'!I893</f>
        <v>0</v>
      </c>
      <c r="F889" t="str" cm="1">
        <f t="array" ref="F889">_xlfn.TEXTSPLIT(E889, " / ")</f>
        <v>0</v>
      </c>
    </row>
    <row r="890" spans="2:6" ht="17.399999999999999" customHeight="1" x14ac:dyDescent="0.25">
      <c r="B890" s="11"/>
      <c r="C890" s="11"/>
      <c r="D890" s="11"/>
      <c r="E890">
        <f>'Shipment Report'!I894</f>
        <v>0</v>
      </c>
      <c r="F890" t="str" cm="1">
        <f t="array" ref="F890">_xlfn.TEXTSPLIT(E890, " / ")</f>
        <v>0</v>
      </c>
    </row>
    <row r="891" spans="2:6" ht="17.399999999999999" customHeight="1" x14ac:dyDescent="0.25">
      <c r="B891" s="11"/>
      <c r="C891" s="11"/>
      <c r="D891" s="11"/>
      <c r="E891">
        <f>'Shipment Report'!I895</f>
        <v>0</v>
      </c>
      <c r="F891" t="str" cm="1">
        <f t="array" ref="F891">_xlfn.TEXTSPLIT(E891, " / ")</f>
        <v>0</v>
      </c>
    </row>
    <row r="892" spans="2:6" ht="17.399999999999999" customHeight="1" x14ac:dyDescent="0.25">
      <c r="B892" s="11"/>
      <c r="C892" s="11"/>
      <c r="D892" s="11"/>
      <c r="E892">
        <f>'Shipment Report'!I896</f>
        <v>0</v>
      </c>
      <c r="F892" t="str" cm="1">
        <f t="array" ref="F892">_xlfn.TEXTSPLIT(E892, " / ")</f>
        <v>0</v>
      </c>
    </row>
    <row r="893" spans="2:6" ht="17.399999999999999" customHeight="1" x14ac:dyDescent="0.25">
      <c r="B893" s="11"/>
      <c r="C893" s="11"/>
      <c r="D893" s="11"/>
      <c r="E893">
        <f>'Shipment Report'!I897</f>
        <v>0</v>
      </c>
      <c r="F893" t="str" cm="1">
        <f t="array" ref="F893">_xlfn.TEXTSPLIT(E893, " / ")</f>
        <v>0</v>
      </c>
    </row>
    <row r="894" spans="2:6" ht="17.399999999999999" customHeight="1" x14ac:dyDescent="0.25">
      <c r="B894" s="11"/>
      <c r="C894" s="11"/>
      <c r="D894" s="11"/>
      <c r="E894">
        <f>'Shipment Report'!I898</f>
        <v>0</v>
      </c>
      <c r="F894" t="str" cm="1">
        <f t="array" ref="F894">_xlfn.TEXTSPLIT(E894, " / ")</f>
        <v>0</v>
      </c>
    </row>
    <row r="895" spans="2:6" ht="17.399999999999999" customHeight="1" x14ac:dyDescent="0.25">
      <c r="B895" s="11"/>
      <c r="C895" s="11"/>
      <c r="D895" s="11"/>
      <c r="E895">
        <f>'Shipment Report'!I899</f>
        <v>0</v>
      </c>
      <c r="F895" t="str" cm="1">
        <f t="array" ref="F895">_xlfn.TEXTSPLIT(E895, " / ")</f>
        <v>0</v>
      </c>
    </row>
    <row r="896" spans="2:6" ht="17.399999999999999" customHeight="1" x14ac:dyDescent="0.25">
      <c r="B896" s="11"/>
      <c r="C896" s="11"/>
      <c r="D896" s="11"/>
      <c r="E896">
        <f>'Shipment Report'!I900</f>
        <v>0</v>
      </c>
      <c r="F896" t="str" cm="1">
        <f t="array" ref="F896">_xlfn.TEXTSPLIT(E896, " / ")</f>
        <v>0</v>
      </c>
    </row>
    <row r="897" spans="2:6" ht="17.399999999999999" customHeight="1" x14ac:dyDescent="0.25">
      <c r="B897" s="11"/>
      <c r="C897" s="11"/>
      <c r="D897" s="11"/>
      <c r="E897">
        <f>'Shipment Report'!I901</f>
        <v>0</v>
      </c>
      <c r="F897" t="str" cm="1">
        <f t="array" ref="F897">_xlfn.TEXTSPLIT(E897, " / ")</f>
        <v>0</v>
      </c>
    </row>
    <row r="898" spans="2:6" ht="17.399999999999999" customHeight="1" x14ac:dyDescent="0.25">
      <c r="B898" s="11"/>
      <c r="C898" s="11"/>
      <c r="D898" s="11"/>
      <c r="E898">
        <f>'Shipment Report'!I902</f>
        <v>0</v>
      </c>
      <c r="F898" t="str" cm="1">
        <f t="array" ref="F898">_xlfn.TEXTSPLIT(E898, " / ")</f>
        <v>0</v>
      </c>
    </row>
    <row r="899" spans="2:6" ht="17.399999999999999" customHeight="1" x14ac:dyDescent="0.25">
      <c r="B899" s="11"/>
      <c r="C899" s="11"/>
      <c r="D899" s="11"/>
      <c r="E899">
        <f>'Shipment Report'!I903</f>
        <v>0</v>
      </c>
      <c r="F899" t="str" cm="1">
        <f t="array" ref="F899">_xlfn.TEXTSPLIT(E899, " / ")</f>
        <v>0</v>
      </c>
    </row>
    <row r="900" spans="2:6" ht="17.399999999999999" customHeight="1" x14ac:dyDescent="0.25">
      <c r="B900" s="11"/>
      <c r="C900" s="11"/>
      <c r="D900" s="11"/>
      <c r="E900">
        <f>'Shipment Report'!I904</f>
        <v>0</v>
      </c>
      <c r="F900" t="str" cm="1">
        <f t="array" ref="F900">_xlfn.TEXTSPLIT(E900, " / ")</f>
        <v>0</v>
      </c>
    </row>
    <row r="901" spans="2:6" ht="17.399999999999999" customHeight="1" x14ac:dyDescent="0.25">
      <c r="B901" s="11"/>
      <c r="C901" s="11"/>
      <c r="D901" s="11"/>
      <c r="E901">
        <f>'Shipment Report'!I905</f>
        <v>0</v>
      </c>
      <c r="F901" t="str" cm="1">
        <f t="array" ref="F901">_xlfn.TEXTSPLIT(E901, " / ")</f>
        <v>0</v>
      </c>
    </row>
    <row r="902" spans="2:6" ht="17.399999999999999" customHeight="1" x14ac:dyDescent="0.25">
      <c r="B902" s="11"/>
      <c r="C902" s="11"/>
      <c r="D902" s="11"/>
      <c r="E902">
        <f>'Shipment Report'!I906</f>
        <v>0</v>
      </c>
      <c r="F902" t="str" cm="1">
        <f t="array" ref="F902">_xlfn.TEXTSPLIT(E902, " / ")</f>
        <v>0</v>
      </c>
    </row>
    <row r="903" spans="2:6" ht="17.399999999999999" customHeight="1" x14ac:dyDescent="0.25">
      <c r="B903" s="11"/>
      <c r="C903" s="11"/>
      <c r="D903" s="11"/>
      <c r="E903">
        <f>'Shipment Report'!I907</f>
        <v>0</v>
      </c>
      <c r="F903" t="str" cm="1">
        <f t="array" ref="F903">_xlfn.TEXTSPLIT(E903, " / ")</f>
        <v>0</v>
      </c>
    </row>
    <row r="904" spans="2:6" ht="17.399999999999999" customHeight="1" x14ac:dyDescent="0.25">
      <c r="B904" s="11"/>
      <c r="C904" s="11"/>
      <c r="D904" s="11"/>
      <c r="E904">
        <f>'Shipment Report'!I908</f>
        <v>0</v>
      </c>
      <c r="F904" t="str" cm="1">
        <f t="array" ref="F904">_xlfn.TEXTSPLIT(E904, " / ")</f>
        <v>0</v>
      </c>
    </row>
    <row r="905" spans="2:6" ht="17.399999999999999" customHeight="1" x14ac:dyDescent="0.25">
      <c r="B905" s="11"/>
      <c r="C905" s="11"/>
      <c r="D905" s="11"/>
      <c r="E905">
        <f>'Shipment Report'!I909</f>
        <v>0</v>
      </c>
      <c r="F905" t="str" cm="1">
        <f t="array" ref="F905">_xlfn.TEXTSPLIT(E905, " / ")</f>
        <v>0</v>
      </c>
    </row>
    <row r="906" spans="2:6" ht="17.399999999999999" customHeight="1" x14ac:dyDescent="0.25">
      <c r="B906" s="11"/>
      <c r="C906" s="11"/>
      <c r="D906" s="11"/>
      <c r="E906">
        <f>'Shipment Report'!I910</f>
        <v>0</v>
      </c>
      <c r="F906" t="str" cm="1">
        <f t="array" ref="F906">_xlfn.TEXTSPLIT(E906, " / ")</f>
        <v>0</v>
      </c>
    </row>
    <row r="907" spans="2:6" ht="17.399999999999999" customHeight="1" x14ac:dyDescent="0.25">
      <c r="B907" s="11"/>
      <c r="C907" s="11"/>
      <c r="D907" s="11"/>
      <c r="E907">
        <f>'Shipment Report'!I911</f>
        <v>0</v>
      </c>
      <c r="F907" t="str" cm="1">
        <f t="array" ref="F907">_xlfn.TEXTSPLIT(E907, " / ")</f>
        <v>0</v>
      </c>
    </row>
    <row r="908" spans="2:6" ht="17.399999999999999" customHeight="1" x14ac:dyDescent="0.25">
      <c r="B908" s="11"/>
      <c r="C908" s="11"/>
      <c r="D908" s="11"/>
      <c r="E908">
        <f>'Shipment Report'!I912</f>
        <v>0</v>
      </c>
      <c r="F908" t="str" cm="1">
        <f t="array" ref="F908">_xlfn.TEXTSPLIT(E908, " / ")</f>
        <v>0</v>
      </c>
    </row>
    <row r="909" spans="2:6" ht="17.399999999999999" customHeight="1" x14ac:dyDescent="0.25">
      <c r="B909" s="11"/>
      <c r="C909" s="11"/>
      <c r="D909" s="11"/>
      <c r="E909">
        <f>'Shipment Report'!I913</f>
        <v>0</v>
      </c>
      <c r="F909" t="str" cm="1">
        <f t="array" ref="F909">_xlfn.TEXTSPLIT(E909, " / ")</f>
        <v>0</v>
      </c>
    </row>
    <row r="910" spans="2:6" ht="17.399999999999999" customHeight="1" x14ac:dyDescent="0.25">
      <c r="B910" s="11"/>
      <c r="C910" s="11"/>
      <c r="D910" s="11"/>
      <c r="E910">
        <f>'Shipment Report'!I914</f>
        <v>0</v>
      </c>
      <c r="F910" t="str" cm="1">
        <f t="array" ref="F910">_xlfn.TEXTSPLIT(E910, " / ")</f>
        <v>0</v>
      </c>
    </row>
    <row r="911" spans="2:6" ht="17.399999999999999" customHeight="1" x14ac:dyDescent="0.25">
      <c r="B911" s="11"/>
      <c r="C911" s="11"/>
      <c r="D911" s="11"/>
      <c r="E911">
        <f>'Shipment Report'!I915</f>
        <v>0</v>
      </c>
      <c r="F911" t="str" cm="1">
        <f t="array" ref="F911">_xlfn.TEXTSPLIT(E911, " / ")</f>
        <v>0</v>
      </c>
    </row>
    <row r="912" spans="2:6" ht="17.399999999999999" customHeight="1" x14ac:dyDescent="0.25">
      <c r="B912" s="11"/>
      <c r="C912" s="11"/>
      <c r="D912" s="11"/>
      <c r="E912">
        <f>'Shipment Report'!I916</f>
        <v>0</v>
      </c>
      <c r="F912" t="str" cm="1">
        <f t="array" ref="F912">_xlfn.TEXTSPLIT(E912, " / ")</f>
        <v>0</v>
      </c>
    </row>
    <row r="913" spans="2:6" ht="17.399999999999999" customHeight="1" x14ac:dyDescent="0.25">
      <c r="B913" s="11"/>
      <c r="C913" s="11"/>
      <c r="D913" s="11"/>
      <c r="E913">
        <f>'Shipment Report'!I917</f>
        <v>0</v>
      </c>
      <c r="F913" t="str" cm="1">
        <f t="array" ref="F913">_xlfn.TEXTSPLIT(E913, " / ")</f>
        <v>0</v>
      </c>
    </row>
    <row r="914" spans="2:6" ht="17.399999999999999" customHeight="1" x14ac:dyDescent="0.25">
      <c r="B914" s="11"/>
      <c r="C914" s="11"/>
      <c r="D914" s="11"/>
      <c r="E914">
        <f>'Shipment Report'!I918</f>
        <v>0</v>
      </c>
      <c r="F914" t="str" cm="1">
        <f t="array" ref="F914">_xlfn.TEXTSPLIT(E914, " / ")</f>
        <v>0</v>
      </c>
    </row>
    <row r="915" spans="2:6" ht="17.399999999999999" customHeight="1" x14ac:dyDescent="0.25">
      <c r="B915" s="11"/>
      <c r="C915" s="11"/>
      <c r="D915" s="11"/>
      <c r="E915">
        <f>'Shipment Report'!I919</f>
        <v>0</v>
      </c>
      <c r="F915" t="str" cm="1">
        <f t="array" ref="F915">_xlfn.TEXTSPLIT(E915, " / ")</f>
        <v>0</v>
      </c>
    </row>
    <row r="916" spans="2:6" ht="17.399999999999999" customHeight="1" x14ac:dyDescent="0.25">
      <c r="B916" s="11"/>
      <c r="C916" s="11"/>
      <c r="D916" s="11"/>
      <c r="E916">
        <f>'Shipment Report'!I920</f>
        <v>0</v>
      </c>
      <c r="F916" t="str" cm="1">
        <f t="array" ref="F916">_xlfn.TEXTSPLIT(E916, " / ")</f>
        <v>0</v>
      </c>
    </row>
    <row r="917" spans="2:6" ht="17.399999999999999" customHeight="1" x14ac:dyDescent="0.25">
      <c r="B917" s="11"/>
      <c r="C917" s="11"/>
      <c r="D917" s="11"/>
      <c r="E917">
        <f>'Shipment Report'!I921</f>
        <v>0</v>
      </c>
      <c r="F917" t="str" cm="1">
        <f t="array" ref="F917">_xlfn.TEXTSPLIT(E917, " / ")</f>
        <v>0</v>
      </c>
    </row>
    <row r="918" spans="2:6" ht="17.399999999999999" customHeight="1" x14ac:dyDescent="0.25">
      <c r="B918" s="11"/>
      <c r="C918" s="11"/>
      <c r="D918" s="11"/>
      <c r="E918">
        <f>'Shipment Report'!I922</f>
        <v>0</v>
      </c>
      <c r="F918" t="str" cm="1">
        <f t="array" ref="F918">_xlfn.TEXTSPLIT(E918, " / ")</f>
        <v>0</v>
      </c>
    </row>
    <row r="919" spans="2:6" ht="17.399999999999999" customHeight="1" x14ac:dyDescent="0.25">
      <c r="B919" s="11"/>
      <c r="C919" s="11"/>
      <c r="D919" s="11"/>
      <c r="E919">
        <f>'Shipment Report'!I923</f>
        <v>0</v>
      </c>
      <c r="F919" t="str" cm="1">
        <f t="array" ref="F919">_xlfn.TEXTSPLIT(E919, " / ")</f>
        <v>0</v>
      </c>
    </row>
    <row r="920" spans="2:6" ht="17.399999999999999" customHeight="1" x14ac:dyDescent="0.25">
      <c r="B920" s="11"/>
      <c r="C920" s="11"/>
      <c r="D920" s="11"/>
      <c r="E920">
        <f>'Shipment Report'!I924</f>
        <v>0</v>
      </c>
      <c r="F920" t="str" cm="1">
        <f t="array" ref="F920">_xlfn.TEXTSPLIT(E920, " / ")</f>
        <v>0</v>
      </c>
    </row>
    <row r="921" spans="2:6" ht="17.399999999999999" customHeight="1" x14ac:dyDescent="0.25">
      <c r="B921" s="11"/>
      <c r="C921" s="11"/>
      <c r="D921" s="11"/>
      <c r="E921">
        <f>'Shipment Report'!I925</f>
        <v>0</v>
      </c>
      <c r="F921" t="str" cm="1">
        <f t="array" ref="F921">_xlfn.TEXTSPLIT(E921, " / ")</f>
        <v>0</v>
      </c>
    </row>
    <row r="922" spans="2:6" ht="17.399999999999999" customHeight="1" x14ac:dyDescent="0.25">
      <c r="B922" s="11"/>
      <c r="C922" s="11"/>
      <c r="D922" s="11"/>
      <c r="E922">
        <f>'Shipment Report'!I926</f>
        <v>0</v>
      </c>
      <c r="F922" t="str" cm="1">
        <f t="array" ref="F922">_xlfn.TEXTSPLIT(E922, " / ")</f>
        <v>0</v>
      </c>
    </row>
    <row r="923" spans="2:6" ht="17.399999999999999" customHeight="1" x14ac:dyDescent="0.25">
      <c r="B923" s="11"/>
      <c r="C923" s="11"/>
      <c r="D923" s="11"/>
      <c r="E923">
        <f>'Shipment Report'!I927</f>
        <v>0</v>
      </c>
      <c r="F923" t="str" cm="1">
        <f t="array" ref="F923">_xlfn.TEXTSPLIT(E923, " / ")</f>
        <v>0</v>
      </c>
    </row>
    <row r="924" spans="2:6" ht="17.399999999999999" customHeight="1" x14ac:dyDescent="0.25">
      <c r="B924" s="11"/>
      <c r="C924" s="11"/>
      <c r="D924" s="11"/>
      <c r="E924">
        <f>'Shipment Report'!I928</f>
        <v>0</v>
      </c>
      <c r="F924" t="str" cm="1">
        <f t="array" ref="F924">_xlfn.TEXTSPLIT(E924, " / ")</f>
        <v>0</v>
      </c>
    </row>
    <row r="925" spans="2:6" ht="17.399999999999999" customHeight="1" x14ac:dyDescent="0.25">
      <c r="B925" s="11"/>
      <c r="C925" s="11"/>
      <c r="D925" s="11"/>
      <c r="E925">
        <f>'Shipment Report'!I929</f>
        <v>0</v>
      </c>
      <c r="F925" t="str" cm="1">
        <f t="array" ref="F925">_xlfn.TEXTSPLIT(E925, " / ")</f>
        <v>0</v>
      </c>
    </row>
    <row r="926" spans="2:6" ht="17.399999999999999" customHeight="1" x14ac:dyDescent="0.25">
      <c r="B926" s="11"/>
      <c r="C926" s="11"/>
      <c r="D926" s="11"/>
      <c r="E926">
        <f>'Shipment Report'!I930</f>
        <v>0</v>
      </c>
      <c r="F926" t="str" cm="1">
        <f t="array" ref="F926">_xlfn.TEXTSPLIT(E926, " / ")</f>
        <v>0</v>
      </c>
    </row>
    <row r="927" spans="2:6" ht="17.399999999999999" customHeight="1" x14ac:dyDescent="0.25">
      <c r="B927" s="11"/>
      <c r="C927" s="11"/>
      <c r="D927" s="11"/>
      <c r="E927">
        <f>'Shipment Report'!I931</f>
        <v>0</v>
      </c>
      <c r="F927" t="str" cm="1">
        <f t="array" ref="F927">_xlfn.TEXTSPLIT(E927, " / ")</f>
        <v>0</v>
      </c>
    </row>
    <row r="928" spans="2:6" ht="17.399999999999999" customHeight="1" x14ac:dyDescent="0.25">
      <c r="B928" s="11"/>
      <c r="C928" s="11"/>
      <c r="D928" s="11"/>
      <c r="E928">
        <f>'Shipment Report'!I932</f>
        <v>0</v>
      </c>
      <c r="F928" t="str" cm="1">
        <f t="array" ref="F928">_xlfn.TEXTSPLIT(E928, " / ")</f>
        <v>0</v>
      </c>
    </row>
    <row r="929" spans="2:6" ht="17.399999999999999" customHeight="1" x14ac:dyDescent="0.25">
      <c r="B929" s="11"/>
      <c r="C929" s="11"/>
      <c r="D929" s="11"/>
      <c r="E929">
        <f>'Shipment Report'!I933</f>
        <v>0</v>
      </c>
      <c r="F929" t="str" cm="1">
        <f t="array" ref="F929">_xlfn.TEXTSPLIT(E929, " / ")</f>
        <v>0</v>
      </c>
    </row>
    <row r="930" spans="2:6" ht="17.399999999999999" customHeight="1" x14ac:dyDescent="0.25">
      <c r="B930" s="11"/>
      <c r="C930" s="11"/>
      <c r="D930" s="11"/>
      <c r="E930">
        <f>'Shipment Report'!I934</f>
        <v>0</v>
      </c>
      <c r="F930" t="str" cm="1">
        <f t="array" ref="F930">_xlfn.TEXTSPLIT(E930, " / ")</f>
        <v>0</v>
      </c>
    </row>
    <row r="931" spans="2:6" ht="17.399999999999999" customHeight="1" x14ac:dyDescent="0.25">
      <c r="B931" s="11"/>
      <c r="C931" s="11"/>
      <c r="D931" s="11"/>
      <c r="E931">
        <f>'Shipment Report'!I935</f>
        <v>0</v>
      </c>
      <c r="F931" t="str" cm="1">
        <f t="array" ref="F931">_xlfn.TEXTSPLIT(E931, " / ")</f>
        <v>0</v>
      </c>
    </row>
    <row r="932" spans="2:6" ht="17.399999999999999" customHeight="1" x14ac:dyDescent="0.25">
      <c r="B932" s="11"/>
      <c r="C932" s="11"/>
      <c r="D932" s="11"/>
      <c r="E932">
        <f>'Shipment Report'!I936</f>
        <v>0</v>
      </c>
      <c r="F932" t="str" cm="1">
        <f t="array" ref="F932">_xlfn.TEXTSPLIT(E932, " / ")</f>
        <v>0</v>
      </c>
    </row>
    <row r="933" spans="2:6" ht="17.399999999999999" customHeight="1" x14ac:dyDescent="0.25">
      <c r="B933" s="11"/>
      <c r="C933" s="11"/>
      <c r="D933" s="11"/>
      <c r="E933">
        <f>'Shipment Report'!I937</f>
        <v>0</v>
      </c>
      <c r="F933" t="str" cm="1">
        <f t="array" ref="F933">_xlfn.TEXTSPLIT(E933, " / ")</f>
        <v>0</v>
      </c>
    </row>
    <row r="934" spans="2:6" ht="17.399999999999999" customHeight="1" x14ac:dyDescent="0.25">
      <c r="B934" s="11"/>
      <c r="C934" s="11"/>
      <c r="D934" s="11"/>
      <c r="E934">
        <f>'Shipment Report'!I938</f>
        <v>0</v>
      </c>
      <c r="F934" t="str" cm="1">
        <f t="array" ref="F934">_xlfn.TEXTSPLIT(E934, " / ")</f>
        <v>0</v>
      </c>
    </row>
    <row r="935" spans="2:6" ht="17.399999999999999" customHeight="1" x14ac:dyDescent="0.25">
      <c r="B935" s="11"/>
      <c r="C935" s="11"/>
      <c r="D935" s="11"/>
      <c r="E935">
        <f>'Shipment Report'!I939</f>
        <v>0</v>
      </c>
      <c r="F935" t="str" cm="1">
        <f t="array" ref="F935">_xlfn.TEXTSPLIT(E935, " / ")</f>
        <v>0</v>
      </c>
    </row>
    <row r="936" spans="2:6" ht="17.399999999999999" customHeight="1" x14ac:dyDescent="0.25">
      <c r="B936" s="11"/>
      <c r="C936" s="11"/>
      <c r="D936" s="11"/>
      <c r="E936">
        <f>'Shipment Report'!I940</f>
        <v>0</v>
      </c>
      <c r="F936" t="str" cm="1">
        <f t="array" ref="F936">_xlfn.TEXTSPLIT(E936, " / ")</f>
        <v>0</v>
      </c>
    </row>
    <row r="937" spans="2:6" ht="17.399999999999999" customHeight="1" x14ac:dyDescent="0.25">
      <c r="B937" s="11"/>
      <c r="C937" s="11"/>
      <c r="D937" s="11"/>
      <c r="E937">
        <f>'Shipment Report'!I941</f>
        <v>0</v>
      </c>
      <c r="F937" t="str" cm="1">
        <f t="array" ref="F937">_xlfn.TEXTSPLIT(E937, " / ")</f>
        <v>0</v>
      </c>
    </row>
    <row r="938" spans="2:6" ht="17.399999999999999" customHeight="1" x14ac:dyDescent="0.25">
      <c r="B938" s="11"/>
      <c r="C938" s="11"/>
      <c r="D938" s="11"/>
      <c r="E938">
        <f>'Shipment Report'!I942</f>
        <v>0</v>
      </c>
      <c r="F938" t="str" cm="1">
        <f t="array" ref="F938">_xlfn.TEXTSPLIT(E938, " / ")</f>
        <v>0</v>
      </c>
    </row>
    <row r="939" spans="2:6" ht="17.399999999999999" customHeight="1" x14ac:dyDescent="0.25">
      <c r="B939" s="11"/>
      <c r="C939" s="11"/>
      <c r="D939" s="11"/>
      <c r="E939">
        <f>'Shipment Report'!I943</f>
        <v>0</v>
      </c>
      <c r="F939" t="str" cm="1">
        <f t="array" ref="F939">_xlfn.TEXTSPLIT(E939, " / ")</f>
        <v>0</v>
      </c>
    </row>
    <row r="940" spans="2:6" ht="17.399999999999999" customHeight="1" x14ac:dyDescent="0.25">
      <c r="B940" s="11"/>
      <c r="C940" s="11"/>
      <c r="D940" s="11"/>
      <c r="E940">
        <f>'Shipment Report'!I944</f>
        <v>0</v>
      </c>
      <c r="F940" t="str" cm="1">
        <f t="array" ref="F940">_xlfn.TEXTSPLIT(E940, " / ")</f>
        <v>0</v>
      </c>
    </row>
    <row r="941" spans="2:6" ht="17.399999999999999" customHeight="1" x14ac:dyDescent="0.25">
      <c r="B941" s="11"/>
      <c r="C941" s="11"/>
      <c r="D941" s="11"/>
      <c r="E941">
        <f>'Shipment Report'!I945</f>
        <v>0</v>
      </c>
      <c r="F941" t="str" cm="1">
        <f t="array" ref="F941">_xlfn.TEXTSPLIT(E941, " / ")</f>
        <v>0</v>
      </c>
    </row>
    <row r="942" spans="2:6" ht="17.399999999999999" customHeight="1" x14ac:dyDescent="0.25">
      <c r="B942" s="11"/>
      <c r="C942" s="11"/>
      <c r="D942" s="11"/>
      <c r="E942">
        <f>'Shipment Report'!I946</f>
        <v>0</v>
      </c>
      <c r="F942" t="str" cm="1">
        <f t="array" ref="F942">_xlfn.TEXTSPLIT(E942, " / ")</f>
        <v>0</v>
      </c>
    </row>
    <row r="943" spans="2:6" ht="17.399999999999999" customHeight="1" x14ac:dyDescent="0.25">
      <c r="B943" s="11"/>
      <c r="C943" s="11"/>
      <c r="D943" s="11"/>
      <c r="E943">
        <f>'Shipment Report'!I947</f>
        <v>0</v>
      </c>
      <c r="F943" t="str" cm="1">
        <f t="array" ref="F943">_xlfn.TEXTSPLIT(E943, " / ")</f>
        <v>0</v>
      </c>
    </row>
    <row r="944" spans="2:6" ht="17.399999999999999" customHeight="1" x14ac:dyDescent="0.25">
      <c r="B944" s="11"/>
      <c r="C944" s="11"/>
      <c r="D944" s="11"/>
      <c r="E944">
        <f>'Shipment Report'!I948</f>
        <v>0</v>
      </c>
      <c r="F944" t="str" cm="1">
        <f t="array" ref="F944">_xlfn.TEXTSPLIT(E944, " / ")</f>
        <v>0</v>
      </c>
    </row>
    <row r="945" spans="2:6" ht="17.399999999999999" customHeight="1" x14ac:dyDescent="0.25">
      <c r="B945" s="11"/>
      <c r="C945" s="11"/>
      <c r="D945" s="11"/>
      <c r="E945">
        <f>'Shipment Report'!I949</f>
        <v>0</v>
      </c>
      <c r="F945" t="str" cm="1">
        <f t="array" ref="F945">_xlfn.TEXTSPLIT(E945, " / ")</f>
        <v>0</v>
      </c>
    </row>
    <row r="946" spans="2:6" ht="17.399999999999999" customHeight="1" x14ac:dyDescent="0.25">
      <c r="B946" s="11"/>
      <c r="C946" s="11"/>
      <c r="D946" s="11"/>
      <c r="E946">
        <f>'Shipment Report'!I950</f>
        <v>0</v>
      </c>
      <c r="F946" t="str" cm="1">
        <f t="array" ref="F946">_xlfn.TEXTSPLIT(E946, " / ")</f>
        <v>0</v>
      </c>
    </row>
    <row r="947" spans="2:6" ht="17.399999999999999" customHeight="1" x14ac:dyDescent="0.25">
      <c r="B947" s="11"/>
      <c r="C947" s="11"/>
      <c r="D947" s="11"/>
      <c r="E947">
        <f>'Shipment Report'!I951</f>
        <v>0</v>
      </c>
      <c r="F947" t="str" cm="1">
        <f t="array" ref="F947">_xlfn.TEXTSPLIT(E947, " / ")</f>
        <v>0</v>
      </c>
    </row>
    <row r="948" spans="2:6" ht="17.399999999999999" customHeight="1" x14ac:dyDescent="0.25">
      <c r="B948" s="11"/>
      <c r="C948" s="11"/>
      <c r="D948" s="11"/>
      <c r="E948">
        <f>'Shipment Report'!I952</f>
        <v>0</v>
      </c>
      <c r="F948" t="str" cm="1">
        <f t="array" ref="F948">_xlfn.TEXTSPLIT(E948, " / ")</f>
        <v>0</v>
      </c>
    </row>
    <row r="949" spans="2:6" ht="17.399999999999999" customHeight="1" x14ac:dyDescent="0.25">
      <c r="B949" s="11"/>
      <c r="C949" s="11"/>
      <c r="D949" s="11"/>
      <c r="E949">
        <f>'Shipment Report'!I953</f>
        <v>0</v>
      </c>
      <c r="F949" t="str" cm="1">
        <f t="array" ref="F949">_xlfn.TEXTSPLIT(E949, " / ")</f>
        <v>0</v>
      </c>
    </row>
    <row r="950" spans="2:6" ht="17.399999999999999" customHeight="1" x14ac:dyDescent="0.25">
      <c r="B950" s="11"/>
      <c r="C950" s="11"/>
      <c r="D950" s="11"/>
      <c r="E950">
        <f>'Shipment Report'!I954</f>
        <v>0</v>
      </c>
      <c r="F950" t="str" cm="1">
        <f t="array" ref="F950">_xlfn.TEXTSPLIT(E950, " / ")</f>
        <v>0</v>
      </c>
    </row>
    <row r="951" spans="2:6" ht="17.399999999999999" customHeight="1" x14ac:dyDescent="0.25">
      <c r="B951" s="11"/>
      <c r="C951" s="11"/>
      <c r="D951" s="11"/>
      <c r="E951">
        <f>'Shipment Report'!I955</f>
        <v>0</v>
      </c>
      <c r="F951" t="str" cm="1">
        <f t="array" ref="F951">_xlfn.TEXTSPLIT(E951, " / ")</f>
        <v>0</v>
      </c>
    </row>
    <row r="952" spans="2:6" ht="17.399999999999999" customHeight="1" x14ac:dyDescent="0.25">
      <c r="B952" s="11"/>
      <c r="C952" s="11"/>
      <c r="D952" s="11"/>
      <c r="E952">
        <f>'Shipment Report'!I956</f>
        <v>0</v>
      </c>
      <c r="F952" t="str" cm="1">
        <f t="array" ref="F952">_xlfn.TEXTSPLIT(E952, " / ")</f>
        <v>0</v>
      </c>
    </row>
    <row r="953" spans="2:6" ht="17.399999999999999" customHeight="1" x14ac:dyDescent="0.25">
      <c r="B953" s="11"/>
      <c r="C953" s="11"/>
      <c r="D953" s="11"/>
      <c r="E953">
        <f>'Shipment Report'!I957</f>
        <v>0</v>
      </c>
      <c r="F953" t="str" cm="1">
        <f t="array" ref="F953">_xlfn.TEXTSPLIT(E953, " / ")</f>
        <v>0</v>
      </c>
    </row>
    <row r="954" spans="2:6" ht="17.399999999999999" customHeight="1" x14ac:dyDescent="0.25">
      <c r="B954" s="11"/>
      <c r="C954" s="11"/>
      <c r="D954" s="11"/>
      <c r="E954">
        <f>'Shipment Report'!I958</f>
        <v>0</v>
      </c>
      <c r="F954" t="str" cm="1">
        <f t="array" ref="F954">_xlfn.TEXTSPLIT(E954, " / ")</f>
        <v>0</v>
      </c>
    </row>
    <row r="955" spans="2:6" ht="17.399999999999999" customHeight="1" x14ac:dyDescent="0.25">
      <c r="B955" s="11"/>
      <c r="C955" s="11"/>
      <c r="D955" s="11"/>
      <c r="E955">
        <f>'Shipment Report'!I959</f>
        <v>0</v>
      </c>
      <c r="F955" t="str" cm="1">
        <f t="array" ref="F955">_xlfn.TEXTSPLIT(E955, " / ")</f>
        <v>0</v>
      </c>
    </row>
    <row r="956" spans="2:6" ht="17.399999999999999" customHeight="1" x14ac:dyDescent="0.25">
      <c r="B956" s="11"/>
      <c r="C956" s="11"/>
      <c r="D956" s="11"/>
      <c r="E956">
        <f>'Shipment Report'!I960</f>
        <v>0</v>
      </c>
      <c r="F956" t="str" cm="1">
        <f t="array" ref="F956">_xlfn.TEXTSPLIT(E956, " / ")</f>
        <v>0</v>
      </c>
    </row>
    <row r="957" spans="2:6" ht="17.399999999999999" customHeight="1" x14ac:dyDescent="0.25">
      <c r="B957" s="11"/>
      <c r="C957" s="11"/>
      <c r="D957" s="11"/>
      <c r="E957">
        <f>'Shipment Report'!I961</f>
        <v>0</v>
      </c>
      <c r="F957" t="str" cm="1">
        <f t="array" ref="F957">_xlfn.TEXTSPLIT(E957, " / ")</f>
        <v>0</v>
      </c>
    </row>
    <row r="958" spans="2:6" ht="17.399999999999999" customHeight="1" x14ac:dyDescent="0.25">
      <c r="B958" s="11"/>
      <c r="C958" s="11"/>
      <c r="D958" s="11"/>
      <c r="E958">
        <f>'Shipment Report'!I962</f>
        <v>0</v>
      </c>
      <c r="F958" t="str" cm="1">
        <f t="array" ref="F958">_xlfn.TEXTSPLIT(E958, " / ")</f>
        <v>0</v>
      </c>
    </row>
    <row r="959" spans="2:6" ht="17.399999999999999" customHeight="1" x14ac:dyDescent="0.25">
      <c r="B959" s="11"/>
      <c r="C959" s="11"/>
      <c r="D959" s="11"/>
      <c r="E959">
        <f>'Shipment Report'!I963</f>
        <v>0</v>
      </c>
      <c r="F959" t="str" cm="1">
        <f t="array" ref="F959">_xlfn.TEXTSPLIT(E959, " / ")</f>
        <v>0</v>
      </c>
    </row>
    <row r="960" spans="2:6" ht="17.399999999999999" customHeight="1" x14ac:dyDescent="0.25">
      <c r="B960" s="11"/>
      <c r="C960" s="11"/>
      <c r="D960" s="11"/>
      <c r="E960">
        <f>'Shipment Report'!I964</f>
        <v>0</v>
      </c>
      <c r="F960" t="str" cm="1">
        <f t="array" ref="F960">_xlfn.TEXTSPLIT(E960, " / ")</f>
        <v>0</v>
      </c>
    </row>
    <row r="961" spans="2:6" ht="17.399999999999999" customHeight="1" x14ac:dyDescent="0.25">
      <c r="B961" s="11"/>
      <c r="C961" s="11"/>
      <c r="D961" s="11"/>
      <c r="E961">
        <f>'Shipment Report'!I965</f>
        <v>0</v>
      </c>
      <c r="F961" t="str" cm="1">
        <f t="array" ref="F961">_xlfn.TEXTSPLIT(E961, " / ")</f>
        <v>0</v>
      </c>
    </row>
    <row r="962" spans="2:6" ht="17.399999999999999" customHeight="1" x14ac:dyDescent="0.25">
      <c r="B962" s="11"/>
      <c r="C962" s="11"/>
      <c r="D962" s="11"/>
      <c r="E962">
        <f>'Shipment Report'!I966</f>
        <v>0</v>
      </c>
      <c r="F962" t="str" cm="1">
        <f t="array" ref="F962">_xlfn.TEXTSPLIT(E962, " / ")</f>
        <v>0</v>
      </c>
    </row>
    <row r="963" spans="2:6" ht="17.399999999999999" customHeight="1" x14ac:dyDescent="0.25">
      <c r="B963" s="11"/>
      <c r="C963" s="11"/>
      <c r="D963" s="11"/>
      <c r="E963">
        <f>'Shipment Report'!I967</f>
        <v>0</v>
      </c>
      <c r="F963" t="str" cm="1">
        <f t="array" ref="F963">_xlfn.TEXTSPLIT(E963, " / ")</f>
        <v>0</v>
      </c>
    </row>
    <row r="964" spans="2:6" ht="17.399999999999999" customHeight="1" x14ac:dyDescent="0.25">
      <c r="B964" s="11"/>
      <c r="C964" s="11"/>
      <c r="D964" s="11"/>
      <c r="E964">
        <f>'Shipment Report'!I968</f>
        <v>0</v>
      </c>
      <c r="F964" t="str" cm="1">
        <f t="array" ref="F964">_xlfn.TEXTSPLIT(E964, " / ")</f>
        <v>0</v>
      </c>
    </row>
    <row r="965" spans="2:6" ht="17.399999999999999" customHeight="1" x14ac:dyDescent="0.25">
      <c r="B965" s="11"/>
      <c r="C965" s="11"/>
      <c r="D965" s="11"/>
      <c r="E965">
        <f>'Shipment Report'!I969</f>
        <v>0</v>
      </c>
      <c r="F965" t="str" cm="1">
        <f t="array" ref="F965">_xlfn.TEXTSPLIT(E965, " / ")</f>
        <v>0</v>
      </c>
    </row>
    <row r="966" spans="2:6" ht="17.399999999999999" customHeight="1" x14ac:dyDescent="0.25">
      <c r="B966" s="11"/>
      <c r="C966" s="11"/>
      <c r="D966" s="11"/>
      <c r="E966">
        <f>'Shipment Report'!I970</f>
        <v>0</v>
      </c>
      <c r="F966" t="str" cm="1">
        <f t="array" ref="F966">_xlfn.TEXTSPLIT(E966, " / ")</f>
        <v>0</v>
      </c>
    </row>
    <row r="967" spans="2:6" ht="17.399999999999999" customHeight="1" x14ac:dyDescent="0.25">
      <c r="B967" s="11"/>
      <c r="C967" s="11"/>
      <c r="D967" s="11"/>
      <c r="E967">
        <f>'Shipment Report'!I971</f>
        <v>0</v>
      </c>
      <c r="F967" t="str" cm="1">
        <f t="array" ref="F967">_xlfn.TEXTSPLIT(E967, " / ")</f>
        <v>0</v>
      </c>
    </row>
    <row r="968" spans="2:6" ht="17.399999999999999" customHeight="1" x14ac:dyDescent="0.25">
      <c r="B968" s="11"/>
      <c r="C968" s="11"/>
      <c r="D968" s="11"/>
      <c r="E968">
        <f>'Shipment Report'!I972</f>
        <v>0</v>
      </c>
      <c r="F968" t="str" cm="1">
        <f t="array" ref="F968">_xlfn.TEXTSPLIT(E968, " / ")</f>
        <v>0</v>
      </c>
    </row>
    <row r="969" spans="2:6" ht="17.399999999999999" customHeight="1" x14ac:dyDescent="0.25">
      <c r="B969" s="11"/>
      <c r="C969" s="11"/>
      <c r="D969" s="11"/>
      <c r="E969">
        <f>'Shipment Report'!I973</f>
        <v>0</v>
      </c>
      <c r="F969" t="str" cm="1">
        <f t="array" ref="F969">_xlfn.TEXTSPLIT(E969, " / ")</f>
        <v>0</v>
      </c>
    </row>
    <row r="970" spans="2:6" ht="17.399999999999999" customHeight="1" x14ac:dyDescent="0.25">
      <c r="B970" s="11"/>
      <c r="C970" s="11"/>
      <c r="D970" s="11"/>
      <c r="E970">
        <f>'Shipment Report'!I974</f>
        <v>0</v>
      </c>
      <c r="F970" t="str" cm="1">
        <f t="array" ref="F970">_xlfn.TEXTSPLIT(E970, " / ")</f>
        <v>0</v>
      </c>
    </row>
    <row r="971" spans="2:6" ht="17.399999999999999" customHeight="1" x14ac:dyDescent="0.25">
      <c r="B971" s="11"/>
      <c r="C971" s="11"/>
      <c r="D971" s="11"/>
      <c r="E971">
        <f>'Shipment Report'!I975</f>
        <v>0</v>
      </c>
      <c r="F971" t="str" cm="1">
        <f t="array" ref="F971">_xlfn.TEXTSPLIT(E971, " / ")</f>
        <v>0</v>
      </c>
    </row>
    <row r="972" spans="2:6" ht="17.399999999999999" customHeight="1" x14ac:dyDescent="0.25">
      <c r="B972" s="11"/>
      <c r="C972" s="11"/>
      <c r="D972" s="11"/>
      <c r="E972">
        <f>'Shipment Report'!I976</f>
        <v>0</v>
      </c>
      <c r="F972" t="str" cm="1">
        <f t="array" ref="F972">_xlfn.TEXTSPLIT(E972, " / ")</f>
        <v>0</v>
      </c>
    </row>
    <row r="973" spans="2:6" ht="17.399999999999999" customHeight="1" x14ac:dyDescent="0.25">
      <c r="B973" s="11"/>
      <c r="C973" s="11"/>
      <c r="D973" s="11"/>
      <c r="E973">
        <f>'Shipment Report'!I977</f>
        <v>0</v>
      </c>
      <c r="F973" t="str" cm="1">
        <f t="array" ref="F973">_xlfn.TEXTSPLIT(E973, " / ")</f>
        <v>0</v>
      </c>
    </row>
    <row r="974" spans="2:6" ht="17.399999999999999" customHeight="1" x14ac:dyDescent="0.25">
      <c r="B974" s="11"/>
      <c r="C974" s="11"/>
      <c r="D974" s="11"/>
      <c r="E974">
        <f>'Shipment Report'!I978</f>
        <v>0</v>
      </c>
      <c r="F974" t="str" cm="1">
        <f t="array" ref="F974">_xlfn.TEXTSPLIT(E974, " / ")</f>
        <v>0</v>
      </c>
    </row>
    <row r="975" spans="2:6" ht="17.399999999999999" customHeight="1" x14ac:dyDescent="0.25">
      <c r="B975" s="11"/>
      <c r="C975" s="11"/>
      <c r="D975" s="11"/>
      <c r="E975">
        <f>'Shipment Report'!I979</f>
        <v>0</v>
      </c>
      <c r="F975" t="str" cm="1">
        <f t="array" ref="F975">_xlfn.TEXTSPLIT(E975, " / ")</f>
        <v>0</v>
      </c>
    </row>
    <row r="976" spans="2:6" ht="17.399999999999999" customHeight="1" x14ac:dyDescent="0.25">
      <c r="B976" s="11"/>
      <c r="C976" s="11"/>
      <c r="D976" s="11"/>
      <c r="E976">
        <f>'Shipment Report'!I980</f>
        <v>0</v>
      </c>
      <c r="F976" t="str" cm="1">
        <f t="array" ref="F976">_xlfn.TEXTSPLIT(E976, " / ")</f>
        <v>0</v>
      </c>
    </row>
    <row r="977" spans="2:6" ht="17.399999999999999" customHeight="1" x14ac:dyDescent="0.25">
      <c r="B977" s="11"/>
      <c r="C977" s="11"/>
      <c r="D977" s="11"/>
      <c r="E977">
        <f>'Shipment Report'!I981</f>
        <v>0</v>
      </c>
      <c r="F977" t="str" cm="1">
        <f t="array" ref="F977">_xlfn.TEXTSPLIT(E977, " / ")</f>
        <v>0</v>
      </c>
    </row>
    <row r="978" spans="2:6" ht="17.399999999999999" customHeight="1" x14ac:dyDescent="0.25">
      <c r="B978" s="11"/>
      <c r="C978" s="11"/>
      <c r="D978" s="11"/>
      <c r="E978">
        <f>'Shipment Report'!I982</f>
        <v>0</v>
      </c>
      <c r="F978" t="str" cm="1">
        <f t="array" ref="F978">_xlfn.TEXTSPLIT(E978, " / ")</f>
        <v>0</v>
      </c>
    </row>
    <row r="979" spans="2:6" ht="17.399999999999999" customHeight="1" x14ac:dyDescent="0.25">
      <c r="B979" s="11"/>
      <c r="C979" s="11"/>
      <c r="D979" s="11"/>
      <c r="E979">
        <f>'Shipment Report'!I983</f>
        <v>0</v>
      </c>
      <c r="F979" t="str" cm="1">
        <f t="array" ref="F979">_xlfn.TEXTSPLIT(E979, " / ")</f>
        <v>0</v>
      </c>
    </row>
    <row r="980" spans="2:6" ht="17.399999999999999" customHeight="1" x14ac:dyDescent="0.25">
      <c r="B980" s="11"/>
      <c r="C980" s="11"/>
      <c r="D980" s="11"/>
      <c r="E980">
        <f>'Shipment Report'!I984</f>
        <v>0</v>
      </c>
      <c r="F980" t="str" cm="1">
        <f t="array" ref="F980">_xlfn.TEXTSPLIT(E980, " / ")</f>
        <v>0</v>
      </c>
    </row>
    <row r="981" spans="2:6" ht="17.399999999999999" customHeight="1" x14ac:dyDescent="0.25">
      <c r="B981" s="11"/>
      <c r="C981" s="11"/>
      <c r="D981" s="11"/>
      <c r="E981">
        <f>'Shipment Report'!I985</f>
        <v>0</v>
      </c>
      <c r="F981" t="str" cm="1">
        <f t="array" ref="F981">_xlfn.TEXTSPLIT(E981, " / ")</f>
        <v>0</v>
      </c>
    </row>
    <row r="982" spans="2:6" ht="17.399999999999999" customHeight="1" x14ac:dyDescent="0.25">
      <c r="B982" s="11"/>
      <c r="C982" s="11"/>
      <c r="D982" s="11"/>
      <c r="E982">
        <f>'Shipment Report'!I986</f>
        <v>0</v>
      </c>
      <c r="F982" t="str" cm="1">
        <f t="array" ref="F982">_xlfn.TEXTSPLIT(E982, " / ")</f>
        <v>0</v>
      </c>
    </row>
    <row r="983" spans="2:6" ht="17.399999999999999" customHeight="1" x14ac:dyDescent="0.25">
      <c r="B983" s="11"/>
      <c r="C983" s="11"/>
      <c r="D983" s="11"/>
      <c r="E983">
        <f>'Shipment Report'!I987</f>
        <v>0</v>
      </c>
      <c r="F983" t="str" cm="1">
        <f t="array" ref="F983">_xlfn.TEXTSPLIT(E983, " / ")</f>
        <v>0</v>
      </c>
    </row>
    <row r="984" spans="2:6" ht="17.399999999999999" customHeight="1" x14ac:dyDescent="0.25">
      <c r="B984" s="11"/>
      <c r="C984" s="11"/>
      <c r="D984" s="11"/>
      <c r="E984">
        <f>'Shipment Report'!I988</f>
        <v>0</v>
      </c>
      <c r="F984" t="str" cm="1">
        <f t="array" ref="F984">_xlfn.TEXTSPLIT(E984, " / ")</f>
        <v>0</v>
      </c>
    </row>
    <row r="985" spans="2:6" ht="17.399999999999999" customHeight="1" x14ac:dyDescent="0.25">
      <c r="B985" s="11"/>
      <c r="C985" s="11"/>
      <c r="D985" s="11"/>
      <c r="E985">
        <f>'Shipment Report'!I989</f>
        <v>0</v>
      </c>
      <c r="F985" t="str" cm="1">
        <f t="array" ref="F985">_xlfn.TEXTSPLIT(E985, " / ")</f>
        <v>0</v>
      </c>
    </row>
    <row r="986" spans="2:6" ht="17.399999999999999" customHeight="1" x14ac:dyDescent="0.25">
      <c r="B986" s="11"/>
      <c r="C986" s="11"/>
      <c r="D986" s="11"/>
      <c r="E986">
        <f>'Shipment Report'!I990</f>
        <v>0</v>
      </c>
      <c r="F986" t="str" cm="1">
        <f t="array" ref="F986">_xlfn.TEXTSPLIT(E986, " / ")</f>
        <v>0</v>
      </c>
    </row>
    <row r="987" spans="2:6" ht="17.399999999999999" customHeight="1" x14ac:dyDescent="0.25">
      <c r="B987" s="11"/>
      <c r="C987" s="11"/>
      <c r="D987" s="11"/>
      <c r="E987">
        <f>'Shipment Report'!I991</f>
        <v>0</v>
      </c>
      <c r="F987" t="str" cm="1">
        <f t="array" ref="F987">_xlfn.TEXTSPLIT(E987, " / ")</f>
        <v>0</v>
      </c>
    </row>
    <row r="988" spans="2:6" ht="17.399999999999999" customHeight="1" x14ac:dyDescent="0.25">
      <c r="B988" s="11"/>
      <c r="C988" s="11"/>
      <c r="D988" s="11"/>
      <c r="E988">
        <f>'Shipment Report'!I992</f>
        <v>0</v>
      </c>
      <c r="F988" t="str" cm="1">
        <f t="array" ref="F988">_xlfn.TEXTSPLIT(E988, " / ")</f>
        <v>0</v>
      </c>
    </row>
    <row r="989" spans="2:6" ht="17.399999999999999" customHeight="1" x14ac:dyDescent="0.25">
      <c r="B989" s="11"/>
      <c r="C989" s="11"/>
      <c r="D989" s="11"/>
      <c r="E989">
        <f>'Shipment Report'!I993</f>
        <v>0</v>
      </c>
      <c r="F989" t="str" cm="1">
        <f t="array" ref="F989">_xlfn.TEXTSPLIT(E989, " / ")</f>
        <v>0</v>
      </c>
    </row>
    <row r="990" spans="2:6" ht="17.399999999999999" customHeight="1" x14ac:dyDescent="0.25">
      <c r="B990" s="11"/>
      <c r="C990" s="11"/>
      <c r="D990" s="11"/>
      <c r="E990">
        <f>'Shipment Report'!I994</f>
        <v>0</v>
      </c>
      <c r="F990" t="str" cm="1">
        <f t="array" ref="F990">_xlfn.TEXTSPLIT(E990, " / ")</f>
        <v>0</v>
      </c>
    </row>
    <row r="991" spans="2:6" ht="17.399999999999999" customHeight="1" x14ac:dyDescent="0.25">
      <c r="B991" s="11"/>
      <c r="C991" s="11"/>
      <c r="D991" s="11"/>
      <c r="E991">
        <f>'Shipment Report'!I995</f>
        <v>0</v>
      </c>
      <c r="F991" t="str" cm="1">
        <f t="array" ref="F991">_xlfn.TEXTSPLIT(E991, " / ")</f>
        <v>0</v>
      </c>
    </row>
    <row r="992" spans="2:6" ht="17.399999999999999" customHeight="1" x14ac:dyDescent="0.25">
      <c r="B992" s="11"/>
      <c r="C992" s="11"/>
      <c r="D992" s="11"/>
      <c r="E992">
        <f>'Shipment Report'!I996</f>
        <v>0</v>
      </c>
      <c r="F992" t="str" cm="1">
        <f t="array" ref="F992">_xlfn.TEXTSPLIT(E992, " / ")</f>
        <v>0</v>
      </c>
    </row>
    <row r="993" spans="2:6" ht="17.399999999999999" customHeight="1" x14ac:dyDescent="0.25">
      <c r="B993" s="11"/>
      <c r="C993" s="11"/>
      <c r="D993" s="11"/>
      <c r="E993">
        <f>'Shipment Report'!I997</f>
        <v>0</v>
      </c>
      <c r="F993" t="str" cm="1">
        <f t="array" ref="F993">_xlfn.TEXTSPLIT(E993, " / ")</f>
        <v>0</v>
      </c>
    </row>
    <row r="994" spans="2:6" ht="17.399999999999999" customHeight="1" x14ac:dyDescent="0.25">
      <c r="B994" s="11"/>
      <c r="C994" s="11"/>
      <c r="D994" s="11"/>
      <c r="E994">
        <f>'Shipment Report'!I998</f>
        <v>0</v>
      </c>
      <c r="F994" t="str" cm="1">
        <f t="array" ref="F994">_xlfn.TEXTSPLIT(E994, " / ")</f>
        <v>0</v>
      </c>
    </row>
    <row r="995" spans="2:6" ht="17.399999999999999" customHeight="1" x14ac:dyDescent="0.25">
      <c r="B995" s="11"/>
      <c r="C995" s="11"/>
      <c r="D995" s="11"/>
      <c r="E995">
        <f>'Shipment Report'!I999</f>
        <v>0</v>
      </c>
      <c r="F995" t="str" cm="1">
        <f t="array" ref="F995">_xlfn.TEXTSPLIT(E995, " / ")</f>
        <v>0</v>
      </c>
    </row>
    <row r="996" spans="2:6" ht="17.399999999999999" customHeight="1" x14ac:dyDescent="0.25">
      <c r="B996" s="11"/>
      <c r="C996" s="11"/>
      <c r="D996" s="11"/>
      <c r="E996">
        <f>'Shipment Report'!I1000</f>
        <v>0</v>
      </c>
      <c r="F996" t="str" cm="1">
        <f t="array" ref="F996">_xlfn.TEXTSPLIT(E996, " / ")</f>
        <v>0</v>
      </c>
    </row>
    <row r="997" spans="2:6" ht="17.399999999999999" customHeight="1" x14ac:dyDescent="0.25">
      <c r="B997" s="11"/>
      <c r="C997" s="11"/>
      <c r="D997" s="11"/>
      <c r="E997">
        <f>'Shipment Report'!I1001</f>
        <v>0</v>
      </c>
      <c r="F997" t="str" cm="1">
        <f t="array" ref="F997">_xlfn.TEXTSPLIT(E997, " / ")</f>
        <v>0</v>
      </c>
    </row>
    <row r="998" spans="2:6" ht="17.399999999999999" customHeight="1" x14ac:dyDescent="0.25">
      <c r="B998" s="11"/>
      <c r="C998" s="11"/>
      <c r="D998" s="11"/>
      <c r="E998">
        <f>'Shipment Report'!I1002</f>
        <v>0</v>
      </c>
      <c r="F998" t="str" cm="1">
        <f t="array" ref="F998">_xlfn.TEXTSPLIT(E998, " / ")</f>
        <v>0</v>
      </c>
    </row>
    <row r="999" spans="2:6" ht="17.399999999999999" customHeight="1" x14ac:dyDescent="0.25">
      <c r="B999" s="11"/>
      <c r="C999" s="11"/>
      <c r="D999" s="11"/>
      <c r="E999">
        <f>'Shipment Report'!I1003</f>
        <v>0</v>
      </c>
      <c r="F999" t="str" cm="1">
        <f t="array" ref="F999">_xlfn.TEXTSPLIT(E999, " / ")</f>
        <v>0</v>
      </c>
    </row>
    <row r="1000" spans="2:6" ht="17.399999999999999" customHeight="1" x14ac:dyDescent="0.25">
      <c r="B1000" s="11"/>
      <c r="C1000" s="11"/>
      <c r="D1000" s="11"/>
      <c r="E1000">
        <f>'Shipment Report'!I1004</f>
        <v>0</v>
      </c>
      <c r="F1000" t="str" cm="1">
        <f t="array" ref="F1000">_xlfn.TEXTSPLIT(E1000, " / ")</f>
        <v>0</v>
      </c>
    </row>
    <row r="1001" spans="2:6" ht="17.399999999999999" customHeight="1" x14ac:dyDescent="0.25">
      <c r="B1001" s="11"/>
      <c r="C1001" s="11"/>
      <c r="D1001" s="11"/>
      <c r="E1001">
        <f>'Shipment Report'!I1005</f>
        <v>0</v>
      </c>
      <c r="F1001" t="str" cm="1">
        <f t="array" ref="F1001">_xlfn.TEXTSPLIT(E1001, " / ")</f>
        <v>0</v>
      </c>
    </row>
    <row r="1002" spans="2:6" ht="17.399999999999999" customHeight="1" x14ac:dyDescent="0.25">
      <c r="B1002" s="11"/>
      <c r="C1002" s="11"/>
      <c r="D1002" s="11"/>
      <c r="E1002">
        <f>'Shipment Report'!I1006</f>
        <v>0</v>
      </c>
      <c r="F1002" t="str" cm="1">
        <f t="array" ref="F1002">_xlfn.TEXTSPLIT(E1002, " / ")</f>
        <v>0</v>
      </c>
    </row>
    <row r="1003" spans="2:6" ht="17.399999999999999" customHeight="1" x14ac:dyDescent="0.25">
      <c r="B1003" s="11"/>
      <c r="C1003" s="11"/>
      <c r="D1003" s="11"/>
      <c r="E1003">
        <f>'Shipment Report'!I1007</f>
        <v>0</v>
      </c>
      <c r="F1003" t="str" cm="1">
        <f t="array" ref="F1003">_xlfn.TEXTSPLIT(E1003, " / ")</f>
        <v>0</v>
      </c>
    </row>
    <row r="1004" spans="2:6" ht="17.399999999999999" customHeight="1" x14ac:dyDescent="0.25">
      <c r="B1004" s="11"/>
      <c r="C1004" s="11"/>
      <c r="D1004" s="11"/>
      <c r="E1004">
        <f>'Shipment Report'!I1008</f>
        <v>0</v>
      </c>
      <c r="F1004" t="str" cm="1">
        <f t="array" ref="F1004">_xlfn.TEXTSPLIT(E1004, " / ")</f>
        <v>0</v>
      </c>
    </row>
    <row r="1005" spans="2:6" ht="17.399999999999999" customHeight="1" x14ac:dyDescent="0.25">
      <c r="B1005" s="11"/>
      <c r="C1005" s="11"/>
      <c r="D1005" s="11"/>
      <c r="E1005">
        <f>'Shipment Report'!I1009</f>
        <v>0</v>
      </c>
      <c r="F1005" t="str" cm="1">
        <f t="array" ref="F1005">_xlfn.TEXTSPLIT(E1005, " / ")</f>
        <v>0</v>
      </c>
    </row>
    <row r="1006" spans="2:6" ht="17.399999999999999" customHeight="1" x14ac:dyDescent="0.25">
      <c r="B1006" s="11"/>
      <c r="C1006" s="11"/>
      <c r="D1006" s="11"/>
      <c r="E1006">
        <f>'Shipment Report'!I1010</f>
        <v>0</v>
      </c>
      <c r="F1006" t="str" cm="1">
        <f t="array" ref="F1006">_xlfn.TEXTSPLIT(E1006, " / ")</f>
        <v>0</v>
      </c>
    </row>
    <row r="1007" spans="2:6" ht="17.399999999999999" customHeight="1" x14ac:dyDescent="0.25">
      <c r="B1007" s="11"/>
      <c r="C1007" s="11"/>
      <c r="D1007" s="11"/>
      <c r="E1007">
        <f>'Shipment Report'!I1011</f>
        <v>0</v>
      </c>
      <c r="F1007" t="str" cm="1">
        <f t="array" ref="F1007">_xlfn.TEXTSPLIT(E1007, " / ")</f>
        <v>0</v>
      </c>
    </row>
    <row r="1008" spans="2:6" ht="17.399999999999999" customHeight="1" x14ac:dyDescent="0.25">
      <c r="B1008" s="11"/>
      <c r="C1008" s="11"/>
      <c r="D1008" s="11"/>
      <c r="E1008">
        <f>'Shipment Report'!I1012</f>
        <v>0</v>
      </c>
      <c r="F1008" t="str" cm="1">
        <f t="array" ref="F1008">_xlfn.TEXTSPLIT(E1008, " / ")</f>
        <v>0</v>
      </c>
    </row>
    <row r="1009" spans="2:6" ht="17.399999999999999" customHeight="1" x14ac:dyDescent="0.25">
      <c r="B1009" s="11"/>
      <c r="C1009" s="11"/>
      <c r="D1009" s="11"/>
      <c r="E1009">
        <f>'Shipment Report'!I1013</f>
        <v>0</v>
      </c>
      <c r="F1009" t="str" cm="1">
        <f t="array" ref="F1009">_xlfn.TEXTSPLIT(E1009, " / ")</f>
        <v>0</v>
      </c>
    </row>
    <row r="1010" spans="2:6" ht="17.399999999999999" customHeight="1" x14ac:dyDescent="0.25">
      <c r="B1010" s="11"/>
      <c r="C1010" s="11"/>
      <c r="D1010" s="11"/>
      <c r="E1010">
        <f>'Shipment Report'!I1014</f>
        <v>0</v>
      </c>
      <c r="F1010" t="str" cm="1">
        <f t="array" ref="F1010">_xlfn.TEXTSPLIT(E1010, " / ")</f>
        <v>0</v>
      </c>
    </row>
    <row r="1011" spans="2:6" ht="17.399999999999999" customHeight="1" x14ac:dyDescent="0.25">
      <c r="B1011" s="11"/>
      <c r="C1011" s="11"/>
      <c r="D1011" s="11"/>
      <c r="E1011">
        <f>'Shipment Report'!I1015</f>
        <v>0</v>
      </c>
      <c r="F1011" t="str" cm="1">
        <f t="array" ref="F1011">_xlfn.TEXTSPLIT(E1011, " / ")</f>
        <v>0</v>
      </c>
    </row>
    <row r="1012" spans="2:6" ht="17.399999999999999" customHeight="1" x14ac:dyDescent="0.25">
      <c r="B1012" s="11"/>
      <c r="C1012" s="11"/>
      <c r="D1012" s="11"/>
      <c r="E1012">
        <f>'Shipment Report'!I1016</f>
        <v>0</v>
      </c>
      <c r="F1012" t="str" cm="1">
        <f t="array" ref="F1012">_xlfn.TEXTSPLIT(E1012, " / ")</f>
        <v>0</v>
      </c>
    </row>
    <row r="1013" spans="2:6" ht="17.399999999999999" customHeight="1" x14ac:dyDescent="0.25">
      <c r="B1013" s="11"/>
      <c r="C1013" s="11"/>
      <c r="D1013" s="11"/>
      <c r="E1013">
        <f>'Shipment Report'!I1017</f>
        <v>0</v>
      </c>
      <c r="F1013" t="str" cm="1">
        <f t="array" ref="F1013">_xlfn.TEXTSPLIT(E1013, " / ")</f>
        <v>0</v>
      </c>
    </row>
    <row r="1014" spans="2:6" ht="17.399999999999999" customHeight="1" x14ac:dyDescent="0.25">
      <c r="B1014" s="11"/>
      <c r="C1014" s="11"/>
      <c r="D1014" s="11"/>
      <c r="E1014">
        <f>'Shipment Report'!I1018</f>
        <v>0</v>
      </c>
      <c r="F1014" t="str" cm="1">
        <f t="array" ref="F1014">_xlfn.TEXTSPLIT(E1014, " / ")</f>
        <v>0</v>
      </c>
    </row>
    <row r="1015" spans="2:6" ht="17.399999999999999" customHeight="1" x14ac:dyDescent="0.25">
      <c r="B1015" s="11"/>
      <c r="C1015" s="11"/>
      <c r="D1015" s="11"/>
      <c r="E1015">
        <f>'Shipment Report'!I1019</f>
        <v>0</v>
      </c>
      <c r="F1015" t="str" cm="1">
        <f t="array" ref="F1015">_xlfn.TEXTSPLIT(E1015, " / ")</f>
        <v>0</v>
      </c>
    </row>
    <row r="1016" spans="2:6" ht="17.399999999999999" customHeight="1" x14ac:dyDescent="0.25">
      <c r="B1016" s="11"/>
      <c r="C1016" s="11"/>
      <c r="D1016" s="11"/>
      <c r="E1016">
        <f>'Shipment Report'!I1020</f>
        <v>0</v>
      </c>
      <c r="F1016" t="str" cm="1">
        <f t="array" ref="F1016">_xlfn.TEXTSPLIT(E1016, " / ")</f>
        <v>0</v>
      </c>
    </row>
    <row r="1017" spans="2:6" ht="17.399999999999999" customHeight="1" x14ac:dyDescent="0.25">
      <c r="B1017" s="11"/>
      <c r="C1017" s="11"/>
      <c r="D1017" s="11"/>
      <c r="E1017">
        <f>'Shipment Report'!I1021</f>
        <v>0</v>
      </c>
      <c r="F1017" t="str" cm="1">
        <f t="array" ref="F1017">_xlfn.TEXTSPLIT(E1017, " / ")</f>
        <v>0</v>
      </c>
    </row>
    <row r="1018" spans="2:6" ht="17.399999999999999" customHeight="1" x14ac:dyDescent="0.25">
      <c r="B1018" s="11"/>
      <c r="C1018" s="11"/>
      <c r="D1018" s="11"/>
      <c r="E1018">
        <f>'Shipment Report'!I1022</f>
        <v>0</v>
      </c>
      <c r="F1018" t="str" cm="1">
        <f t="array" ref="F1018">_xlfn.TEXTSPLIT(E1018, " / ")</f>
        <v>0</v>
      </c>
    </row>
    <row r="1019" spans="2:6" ht="17.399999999999999" customHeight="1" x14ac:dyDescent="0.25">
      <c r="B1019" s="11"/>
      <c r="C1019" s="11"/>
      <c r="D1019" s="11"/>
      <c r="E1019">
        <f>'Shipment Report'!I1023</f>
        <v>0</v>
      </c>
      <c r="F1019" t="str" cm="1">
        <f t="array" ref="F1019">_xlfn.TEXTSPLIT(E1019, " / ")</f>
        <v>0</v>
      </c>
    </row>
    <row r="1020" spans="2:6" ht="17.399999999999999" customHeight="1" x14ac:dyDescent="0.25">
      <c r="B1020" s="11"/>
      <c r="C1020" s="11"/>
      <c r="D1020" s="11"/>
      <c r="E1020">
        <f>'Shipment Report'!I1024</f>
        <v>0</v>
      </c>
      <c r="F1020" t="str" cm="1">
        <f t="array" ref="F1020">_xlfn.TEXTSPLIT(E1020, " / ")</f>
        <v>0</v>
      </c>
    </row>
    <row r="1021" spans="2:6" ht="17.399999999999999" customHeight="1" x14ac:dyDescent="0.25">
      <c r="B1021" s="11"/>
      <c r="C1021" s="11"/>
      <c r="D1021" s="11"/>
      <c r="E1021">
        <f>'Shipment Report'!I1025</f>
        <v>0</v>
      </c>
      <c r="F1021" t="str" cm="1">
        <f t="array" ref="F1021">_xlfn.TEXTSPLIT(E1021, " / ")</f>
        <v>0</v>
      </c>
    </row>
    <row r="1022" spans="2:6" ht="17.399999999999999" customHeight="1" x14ac:dyDescent="0.25">
      <c r="B1022" s="11"/>
      <c r="C1022" s="11"/>
      <c r="D1022" s="11"/>
      <c r="E1022">
        <f>'Shipment Report'!I1026</f>
        <v>0</v>
      </c>
      <c r="F1022" t="str" cm="1">
        <f t="array" ref="F1022">_xlfn.TEXTSPLIT(E1022, " / ")</f>
        <v>0</v>
      </c>
    </row>
    <row r="1023" spans="2:6" ht="17.399999999999999" customHeight="1" x14ac:dyDescent="0.25">
      <c r="B1023" s="11"/>
      <c r="C1023" s="11"/>
      <c r="D1023" s="11"/>
      <c r="E1023">
        <f>'Shipment Report'!I1027</f>
        <v>0</v>
      </c>
      <c r="F1023" t="str" cm="1">
        <f t="array" ref="F1023">_xlfn.TEXTSPLIT(E1023, " / ")</f>
        <v>0</v>
      </c>
    </row>
    <row r="1024" spans="2:6" ht="17.399999999999999" customHeight="1" x14ac:dyDescent="0.25">
      <c r="B1024" s="11"/>
      <c r="C1024" s="11"/>
      <c r="D1024" s="11"/>
      <c r="E1024">
        <f>'Shipment Report'!I1028</f>
        <v>0</v>
      </c>
      <c r="F1024" t="str" cm="1">
        <f t="array" ref="F1024">_xlfn.TEXTSPLIT(E1024, " / ")</f>
        <v>0</v>
      </c>
    </row>
    <row r="1025" spans="2:6" ht="17.399999999999999" customHeight="1" x14ac:dyDescent="0.25">
      <c r="B1025" s="11"/>
      <c r="C1025" s="11"/>
      <c r="D1025" s="11"/>
      <c r="E1025">
        <f>'Shipment Report'!I1029</f>
        <v>0</v>
      </c>
      <c r="F1025" t="str" cm="1">
        <f t="array" ref="F1025">_xlfn.TEXTSPLIT(E1025, " / ")</f>
        <v>0</v>
      </c>
    </row>
    <row r="1026" spans="2:6" ht="17.399999999999999" customHeight="1" x14ac:dyDescent="0.25">
      <c r="B1026" s="11"/>
      <c r="C1026" s="11"/>
      <c r="D1026" s="11"/>
      <c r="E1026">
        <f>'Shipment Report'!I1030</f>
        <v>0</v>
      </c>
      <c r="F1026" t="str" cm="1">
        <f t="array" ref="F1026">_xlfn.TEXTSPLIT(E1026, " / ")</f>
        <v>0</v>
      </c>
    </row>
    <row r="1027" spans="2:6" ht="17.399999999999999" customHeight="1" x14ac:dyDescent="0.25">
      <c r="B1027" s="11"/>
      <c r="C1027" s="11"/>
      <c r="D1027" s="11"/>
      <c r="E1027">
        <f>'Shipment Report'!I1031</f>
        <v>0</v>
      </c>
      <c r="F1027" t="str" cm="1">
        <f t="array" ref="F1027">_xlfn.TEXTSPLIT(E1027, " / ")</f>
        <v>0</v>
      </c>
    </row>
    <row r="1028" spans="2:6" ht="17.399999999999999" customHeight="1" x14ac:dyDescent="0.25">
      <c r="B1028" s="11"/>
      <c r="C1028" s="11"/>
      <c r="D1028" s="11"/>
      <c r="E1028">
        <f>'Shipment Report'!I1032</f>
        <v>0</v>
      </c>
      <c r="F1028" t="str" cm="1">
        <f t="array" ref="F1028">_xlfn.TEXTSPLIT(E1028, " / ")</f>
        <v>0</v>
      </c>
    </row>
    <row r="1029" spans="2:6" ht="17.399999999999999" customHeight="1" x14ac:dyDescent="0.25">
      <c r="B1029" s="11"/>
      <c r="C1029" s="11"/>
      <c r="D1029" s="11"/>
      <c r="E1029">
        <f>'Shipment Report'!I1033</f>
        <v>0</v>
      </c>
      <c r="F1029" t="str" cm="1">
        <f t="array" ref="F1029">_xlfn.TEXTSPLIT(E1029, " / ")</f>
        <v>0</v>
      </c>
    </row>
    <row r="1030" spans="2:6" ht="17.399999999999999" customHeight="1" x14ac:dyDescent="0.25">
      <c r="B1030" s="11"/>
      <c r="C1030" s="11"/>
      <c r="D1030" s="11"/>
      <c r="E1030">
        <f>'Shipment Report'!I1034</f>
        <v>0</v>
      </c>
      <c r="F1030" t="str" cm="1">
        <f t="array" ref="F1030">_xlfn.TEXTSPLIT(E1030, " / ")</f>
        <v>0</v>
      </c>
    </row>
    <row r="1031" spans="2:6" ht="17.399999999999999" customHeight="1" x14ac:dyDescent="0.25">
      <c r="B1031" s="11"/>
      <c r="C1031" s="11"/>
      <c r="D1031" s="11"/>
      <c r="E1031">
        <f>'Shipment Report'!I1035</f>
        <v>0</v>
      </c>
      <c r="F1031" t="str" cm="1">
        <f t="array" ref="F1031">_xlfn.TEXTSPLIT(E1031, " / ")</f>
        <v>0</v>
      </c>
    </row>
    <row r="1032" spans="2:6" ht="17.399999999999999" customHeight="1" x14ac:dyDescent="0.25">
      <c r="B1032" s="11"/>
      <c r="C1032" s="11"/>
      <c r="D1032" s="11"/>
      <c r="E1032">
        <f>'Shipment Report'!I1036</f>
        <v>0</v>
      </c>
      <c r="F1032" t="str" cm="1">
        <f t="array" ref="F1032">_xlfn.TEXTSPLIT(E1032, " / ")</f>
        <v>0</v>
      </c>
    </row>
    <row r="1033" spans="2:6" ht="17.399999999999999" customHeight="1" x14ac:dyDescent="0.25">
      <c r="B1033" s="11"/>
      <c r="C1033" s="11"/>
      <c r="D1033" s="11"/>
      <c r="E1033">
        <f>'Shipment Report'!I1037</f>
        <v>0</v>
      </c>
      <c r="F1033" t="str" cm="1">
        <f t="array" ref="F1033">_xlfn.TEXTSPLIT(E1033, " / ")</f>
        <v>0</v>
      </c>
    </row>
    <row r="1034" spans="2:6" ht="17.399999999999999" customHeight="1" x14ac:dyDescent="0.25">
      <c r="B1034" s="11"/>
      <c r="C1034" s="11"/>
      <c r="D1034" s="11"/>
      <c r="E1034">
        <f>'Shipment Report'!I1038</f>
        <v>0</v>
      </c>
      <c r="F1034" t="str" cm="1">
        <f t="array" ref="F1034">_xlfn.TEXTSPLIT(E1034, " / ")</f>
        <v>0</v>
      </c>
    </row>
    <row r="1035" spans="2:6" ht="17.399999999999999" customHeight="1" x14ac:dyDescent="0.25">
      <c r="B1035" s="11"/>
      <c r="C1035" s="11"/>
      <c r="D1035" s="11"/>
      <c r="E1035">
        <f>'Shipment Report'!I1039</f>
        <v>0</v>
      </c>
      <c r="F1035" t="str" cm="1">
        <f t="array" ref="F1035">_xlfn.TEXTSPLIT(E1035, " / ")</f>
        <v>0</v>
      </c>
    </row>
    <row r="1036" spans="2:6" ht="17.399999999999999" customHeight="1" x14ac:dyDescent="0.25">
      <c r="B1036" s="11"/>
      <c r="C1036" s="11"/>
      <c r="D1036" s="11"/>
      <c r="E1036">
        <f>'Shipment Report'!I1040</f>
        <v>0</v>
      </c>
      <c r="F1036" t="str" cm="1">
        <f t="array" ref="F1036">_xlfn.TEXTSPLIT(E1036, " / ")</f>
        <v>0</v>
      </c>
    </row>
    <row r="1037" spans="2:6" ht="17.399999999999999" customHeight="1" x14ac:dyDescent="0.25">
      <c r="B1037" s="11"/>
      <c r="C1037" s="11"/>
      <c r="D1037" s="11"/>
      <c r="E1037">
        <f>'Shipment Report'!I1041</f>
        <v>0</v>
      </c>
      <c r="F1037" t="str" cm="1">
        <f t="array" ref="F1037">_xlfn.TEXTSPLIT(E1037, " / ")</f>
        <v>0</v>
      </c>
    </row>
    <row r="1038" spans="2:6" ht="17.399999999999999" customHeight="1" x14ac:dyDescent="0.25">
      <c r="B1038" s="11"/>
      <c r="C1038" s="11"/>
      <c r="D1038" s="11"/>
      <c r="E1038">
        <f>'Shipment Report'!I1042</f>
        <v>0</v>
      </c>
      <c r="F1038" t="str" cm="1">
        <f t="array" ref="F1038">_xlfn.TEXTSPLIT(E1038, " / ")</f>
        <v>0</v>
      </c>
    </row>
    <row r="1039" spans="2:6" ht="17.399999999999999" customHeight="1" x14ac:dyDescent="0.25">
      <c r="B1039" s="11"/>
      <c r="C1039" s="11"/>
      <c r="D1039" s="11"/>
      <c r="E1039">
        <f>'Shipment Report'!I1043</f>
        <v>0</v>
      </c>
      <c r="F1039" t="str" cm="1">
        <f t="array" ref="F1039">_xlfn.TEXTSPLIT(E1039, " / ")</f>
        <v>0</v>
      </c>
    </row>
    <row r="1040" spans="2:6" ht="17.399999999999999" customHeight="1" x14ac:dyDescent="0.25">
      <c r="B1040" s="11"/>
      <c r="C1040" s="11"/>
      <c r="D1040" s="11"/>
      <c r="E1040">
        <f>'Shipment Report'!I1044</f>
        <v>0</v>
      </c>
      <c r="F1040" t="str" cm="1">
        <f t="array" ref="F1040">_xlfn.TEXTSPLIT(E1040, " / ")</f>
        <v>0</v>
      </c>
    </row>
    <row r="1041" spans="2:6" ht="17.399999999999999" customHeight="1" x14ac:dyDescent="0.25">
      <c r="B1041" s="11"/>
      <c r="C1041" s="11"/>
      <c r="D1041" s="11"/>
      <c r="E1041">
        <f>'Shipment Report'!I1045</f>
        <v>0</v>
      </c>
      <c r="F1041" t="str" cm="1">
        <f t="array" ref="F1041">_xlfn.TEXTSPLIT(E1041, " / ")</f>
        <v>0</v>
      </c>
    </row>
    <row r="1042" spans="2:6" ht="17.399999999999999" customHeight="1" x14ac:dyDescent="0.25">
      <c r="B1042" s="11"/>
      <c r="C1042" s="11"/>
      <c r="D1042" s="11"/>
      <c r="E1042">
        <f>'Shipment Report'!I1046</f>
        <v>0</v>
      </c>
      <c r="F1042" t="str" cm="1">
        <f t="array" ref="F1042">_xlfn.TEXTSPLIT(E1042, " / ")</f>
        <v>0</v>
      </c>
    </row>
    <row r="1043" spans="2:6" ht="17.399999999999999" customHeight="1" x14ac:dyDescent="0.25">
      <c r="B1043" s="11"/>
      <c r="C1043" s="11"/>
      <c r="D1043" s="11"/>
      <c r="E1043">
        <f>'Shipment Report'!I1047</f>
        <v>0</v>
      </c>
      <c r="F1043" t="str" cm="1">
        <f t="array" ref="F1043">_xlfn.TEXTSPLIT(E1043, " / ")</f>
        <v>0</v>
      </c>
    </row>
    <row r="1044" spans="2:6" ht="17.399999999999999" customHeight="1" x14ac:dyDescent="0.25">
      <c r="B1044" s="11"/>
      <c r="C1044" s="11"/>
      <c r="D1044" s="11"/>
      <c r="E1044">
        <f>'Shipment Report'!I1048</f>
        <v>0</v>
      </c>
      <c r="F1044" t="str" cm="1">
        <f t="array" ref="F1044">_xlfn.TEXTSPLIT(E1044, " / ")</f>
        <v>0</v>
      </c>
    </row>
    <row r="1045" spans="2:6" ht="17.399999999999999" customHeight="1" x14ac:dyDescent="0.25">
      <c r="B1045" s="11"/>
      <c r="C1045" s="11"/>
      <c r="D1045" s="11"/>
      <c r="E1045">
        <f>'Shipment Report'!I1049</f>
        <v>0</v>
      </c>
      <c r="F1045" t="str" cm="1">
        <f t="array" ref="F1045">_xlfn.TEXTSPLIT(E1045, " / ")</f>
        <v>0</v>
      </c>
    </row>
    <row r="1046" spans="2:6" ht="17.399999999999999" customHeight="1" x14ac:dyDescent="0.25">
      <c r="B1046" s="11"/>
      <c r="C1046" s="11"/>
      <c r="D1046" s="11"/>
      <c r="E1046">
        <f>'Shipment Report'!I1050</f>
        <v>0</v>
      </c>
      <c r="F1046" t="str" cm="1">
        <f t="array" ref="F1046">_xlfn.TEXTSPLIT(E1046, " / ")</f>
        <v>0</v>
      </c>
    </row>
    <row r="1047" spans="2:6" ht="17.399999999999999" customHeight="1" x14ac:dyDescent="0.25">
      <c r="B1047" s="11"/>
      <c r="C1047" s="11"/>
      <c r="D1047" s="11"/>
      <c r="E1047">
        <f>'Shipment Report'!I1051</f>
        <v>0</v>
      </c>
      <c r="F1047" t="str" cm="1">
        <f t="array" ref="F1047">_xlfn.TEXTSPLIT(E1047, " / ")</f>
        <v>0</v>
      </c>
    </row>
    <row r="1048" spans="2:6" ht="17.399999999999999" customHeight="1" x14ac:dyDescent="0.25">
      <c r="B1048" s="11"/>
      <c r="C1048" s="11"/>
      <c r="D1048" s="11"/>
      <c r="E1048">
        <f>'Shipment Report'!I1052</f>
        <v>0</v>
      </c>
      <c r="F1048" t="str" cm="1">
        <f t="array" ref="F1048">_xlfn.TEXTSPLIT(E1048, " / ")</f>
        <v>0</v>
      </c>
    </row>
    <row r="1049" spans="2:6" ht="17.399999999999999" customHeight="1" x14ac:dyDescent="0.25">
      <c r="B1049" s="11"/>
      <c r="C1049" s="11"/>
      <c r="D1049" s="11"/>
      <c r="E1049">
        <f>'Shipment Report'!I1053</f>
        <v>0</v>
      </c>
      <c r="F1049" t="str" cm="1">
        <f t="array" ref="F1049">_xlfn.TEXTSPLIT(E1049, " / ")</f>
        <v>0</v>
      </c>
    </row>
    <row r="1050" spans="2:6" ht="17.399999999999999" customHeight="1" x14ac:dyDescent="0.25">
      <c r="B1050" s="11"/>
      <c r="C1050" s="11"/>
      <c r="D1050" s="11"/>
      <c r="E1050">
        <f>'Shipment Report'!I1054</f>
        <v>0</v>
      </c>
      <c r="F1050" t="str" cm="1">
        <f t="array" ref="F1050">_xlfn.TEXTSPLIT(E1050, " / ")</f>
        <v>0</v>
      </c>
    </row>
    <row r="1051" spans="2:6" ht="17.399999999999999" customHeight="1" x14ac:dyDescent="0.25">
      <c r="B1051" s="11"/>
      <c r="C1051" s="11"/>
      <c r="D1051" s="11"/>
      <c r="E1051">
        <f>'Shipment Report'!I1055</f>
        <v>0</v>
      </c>
      <c r="F1051" t="str" cm="1">
        <f t="array" ref="F1051">_xlfn.TEXTSPLIT(E1051, " / ")</f>
        <v>0</v>
      </c>
    </row>
    <row r="1052" spans="2:6" ht="17.399999999999999" customHeight="1" x14ac:dyDescent="0.25">
      <c r="B1052" s="11"/>
      <c r="C1052" s="11"/>
      <c r="D1052" s="11"/>
      <c r="E1052">
        <f>'Shipment Report'!I1056</f>
        <v>0</v>
      </c>
      <c r="F1052" t="str" cm="1">
        <f t="array" ref="F1052">_xlfn.TEXTSPLIT(E1052, " / ")</f>
        <v>0</v>
      </c>
    </row>
    <row r="1053" spans="2:6" ht="17.399999999999999" customHeight="1" x14ac:dyDescent="0.25">
      <c r="B1053" s="11"/>
      <c r="C1053" s="11"/>
      <c r="D1053" s="11"/>
      <c r="E1053">
        <f>'Shipment Report'!I1057</f>
        <v>0</v>
      </c>
      <c r="F1053" t="str" cm="1">
        <f t="array" ref="F1053">_xlfn.TEXTSPLIT(E1053, " / ")</f>
        <v>0</v>
      </c>
    </row>
    <row r="1054" spans="2:6" ht="17.399999999999999" customHeight="1" x14ac:dyDescent="0.25">
      <c r="B1054" s="11"/>
      <c r="C1054" s="11"/>
      <c r="D1054" s="11"/>
      <c r="E1054">
        <f>'Shipment Report'!I1058</f>
        <v>0</v>
      </c>
      <c r="F1054" t="str" cm="1">
        <f t="array" ref="F1054">_xlfn.TEXTSPLIT(E1054, " / ")</f>
        <v>0</v>
      </c>
    </row>
    <row r="1055" spans="2:6" ht="17.399999999999999" customHeight="1" x14ac:dyDescent="0.25">
      <c r="B1055" s="11"/>
      <c r="C1055" s="11"/>
      <c r="D1055" s="11"/>
      <c r="E1055">
        <f>'Shipment Report'!I1059</f>
        <v>0</v>
      </c>
      <c r="F1055" t="str" cm="1">
        <f t="array" ref="F1055">_xlfn.TEXTSPLIT(E1055, " / ")</f>
        <v>0</v>
      </c>
    </row>
    <row r="1056" spans="2:6" ht="17.399999999999999" customHeight="1" x14ac:dyDescent="0.25">
      <c r="B1056" s="11"/>
      <c r="C1056" s="11"/>
      <c r="D1056" s="11"/>
      <c r="E1056">
        <f>'Shipment Report'!I1060</f>
        <v>0</v>
      </c>
      <c r="F1056" t="str" cm="1">
        <f t="array" ref="F1056">_xlfn.TEXTSPLIT(E1056, " / ")</f>
        <v>0</v>
      </c>
    </row>
    <row r="1057" spans="2:6" ht="17.399999999999999" customHeight="1" x14ac:dyDescent="0.25">
      <c r="B1057" s="11"/>
      <c r="C1057" s="11"/>
      <c r="D1057" s="11"/>
      <c r="E1057">
        <f>'Shipment Report'!I1061</f>
        <v>0</v>
      </c>
      <c r="F1057" t="str" cm="1">
        <f t="array" ref="F1057">_xlfn.TEXTSPLIT(E1057, " / ")</f>
        <v>0</v>
      </c>
    </row>
    <row r="1058" spans="2:6" ht="17.399999999999999" customHeight="1" x14ac:dyDescent="0.25">
      <c r="B1058" s="11"/>
      <c r="C1058" s="11"/>
      <c r="D1058" s="11"/>
      <c r="E1058">
        <f>'Shipment Report'!I1062</f>
        <v>0</v>
      </c>
      <c r="F1058" t="str" cm="1">
        <f t="array" ref="F1058">_xlfn.TEXTSPLIT(E1058, " / ")</f>
        <v>0</v>
      </c>
    </row>
    <row r="1059" spans="2:6" ht="17.399999999999999" customHeight="1" x14ac:dyDescent="0.25">
      <c r="B1059" s="11"/>
      <c r="C1059" s="11"/>
      <c r="D1059" s="11"/>
      <c r="E1059">
        <f>'Shipment Report'!I1063</f>
        <v>0</v>
      </c>
      <c r="F1059" t="str" cm="1">
        <f t="array" ref="F1059">_xlfn.TEXTSPLIT(E1059, " / ")</f>
        <v>0</v>
      </c>
    </row>
    <row r="1060" spans="2:6" ht="17.399999999999999" customHeight="1" x14ac:dyDescent="0.25">
      <c r="B1060" s="11"/>
      <c r="C1060" s="11"/>
      <c r="D1060" s="11"/>
      <c r="E1060">
        <f>'Shipment Report'!I1064</f>
        <v>0</v>
      </c>
      <c r="F1060" t="str" cm="1">
        <f t="array" ref="F1060">_xlfn.TEXTSPLIT(E1060, " / ")</f>
        <v>0</v>
      </c>
    </row>
    <row r="1061" spans="2:6" ht="17.399999999999999" customHeight="1" x14ac:dyDescent="0.25">
      <c r="B1061" s="11"/>
      <c r="C1061" s="11"/>
      <c r="D1061" s="11"/>
      <c r="E1061">
        <f>'Shipment Report'!I1065</f>
        <v>0</v>
      </c>
      <c r="F1061" t="str" cm="1">
        <f t="array" ref="F1061">_xlfn.TEXTSPLIT(E1061, " / ")</f>
        <v>0</v>
      </c>
    </row>
    <row r="1062" spans="2:6" ht="17.399999999999999" customHeight="1" x14ac:dyDescent="0.25">
      <c r="B1062" s="11"/>
      <c r="C1062" s="11"/>
      <c r="D1062" s="11"/>
      <c r="E1062">
        <f>'Shipment Report'!I1066</f>
        <v>0</v>
      </c>
      <c r="F1062" t="str" cm="1">
        <f t="array" ref="F1062">_xlfn.TEXTSPLIT(E1062, " / ")</f>
        <v>0</v>
      </c>
    </row>
    <row r="1063" spans="2:6" ht="17.399999999999999" customHeight="1" x14ac:dyDescent="0.25">
      <c r="B1063" s="11"/>
      <c r="C1063" s="11"/>
      <c r="D1063" s="11"/>
      <c r="E1063">
        <f>'Shipment Report'!I1067</f>
        <v>0</v>
      </c>
      <c r="F1063" t="str" cm="1">
        <f t="array" ref="F1063">_xlfn.TEXTSPLIT(E1063, " / ")</f>
        <v>0</v>
      </c>
    </row>
    <row r="1064" spans="2:6" ht="17.399999999999999" customHeight="1" x14ac:dyDescent="0.25">
      <c r="B1064" s="11"/>
      <c r="C1064" s="11"/>
      <c r="D1064" s="11"/>
      <c r="E1064">
        <f>'Shipment Report'!I1068</f>
        <v>0</v>
      </c>
      <c r="F1064" t="str" cm="1">
        <f t="array" ref="F1064">_xlfn.TEXTSPLIT(E1064, " / ")</f>
        <v>0</v>
      </c>
    </row>
    <row r="1065" spans="2:6" ht="17.399999999999999" customHeight="1" x14ac:dyDescent="0.25">
      <c r="B1065" s="11"/>
      <c r="C1065" s="11"/>
      <c r="D1065" s="11"/>
      <c r="E1065">
        <f>'Shipment Report'!I1069</f>
        <v>0</v>
      </c>
      <c r="F1065" t="str" cm="1">
        <f t="array" ref="F1065">_xlfn.TEXTSPLIT(E1065, " / ")</f>
        <v>0</v>
      </c>
    </row>
    <row r="1066" spans="2:6" ht="17.399999999999999" customHeight="1" x14ac:dyDescent="0.25">
      <c r="B1066" s="11"/>
      <c r="C1066" s="11"/>
      <c r="D1066" s="11"/>
      <c r="E1066">
        <f>'Shipment Report'!I1070</f>
        <v>0</v>
      </c>
      <c r="F1066" t="str" cm="1">
        <f t="array" ref="F1066">_xlfn.TEXTSPLIT(E1066, " / ")</f>
        <v>0</v>
      </c>
    </row>
    <row r="1067" spans="2:6" ht="17.399999999999999" customHeight="1" x14ac:dyDescent="0.25">
      <c r="B1067" s="11"/>
      <c r="C1067" s="11"/>
      <c r="D1067" s="11"/>
      <c r="E1067">
        <f>'Shipment Report'!I1071</f>
        <v>0</v>
      </c>
      <c r="F1067" t="str" cm="1">
        <f t="array" ref="F1067">_xlfn.TEXTSPLIT(E1067, " / ")</f>
        <v>0</v>
      </c>
    </row>
    <row r="1068" spans="2:6" ht="17.399999999999999" customHeight="1" x14ac:dyDescent="0.25">
      <c r="B1068" s="11"/>
      <c r="C1068" s="11"/>
      <c r="D1068" s="11"/>
      <c r="E1068">
        <f>'Shipment Report'!I1072</f>
        <v>0</v>
      </c>
      <c r="F1068" t="str" cm="1">
        <f t="array" ref="F1068">_xlfn.TEXTSPLIT(E1068, " / ")</f>
        <v>0</v>
      </c>
    </row>
    <row r="1069" spans="2:6" ht="17.399999999999999" customHeight="1" x14ac:dyDescent="0.25">
      <c r="B1069" s="11"/>
      <c r="C1069" s="11"/>
      <c r="D1069" s="11"/>
      <c r="E1069">
        <f>'Shipment Report'!I1073</f>
        <v>0</v>
      </c>
      <c r="F1069" t="str" cm="1">
        <f t="array" ref="F1069">_xlfn.TEXTSPLIT(E1069, " / ")</f>
        <v>0</v>
      </c>
    </row>
    <row r="1070" spans="2:6" ht="17.399999999999999" customHeight="1" x14ac:dyDescent="0.25">
      <c r="B1070" s="11"/>
      <c r="C1070" s="11"/>
      <c r="D1070" s="11"/>
      <c r="E1070">
        <f>'Shipment Report'!I1074</f>
        <v>0</v>
      </c>
      <c r="F1070" t="str" cm="1">
        <f t="array" ref="F1070">_xlfn.TEXTSPLIT(E1070, " / ")</f>
        <v>0</v>
      </c>
    </row>
    <row r="1071" spans="2:6" ht="17.399999999999999" customHeight="1" x14ac:dyDescent="0.25">
      <c r="B1071" s="11"/>
      <c r="C1071" s="11"/>
      <c r="D1071" s="11"/>
      <c r="E1071">
        <f>'Shipment Report'!I1075</f>
        <v>0</v>
      </c>
      <c r="F1071" t="str" cm="1">
        <f t="array" ref="F1071">_xlfn.TEXTSPLIT(E1071, " / ")</f>
        <v>0</v>
      </c>
    </row>
    <row r="1072" spans="2:6" ht="17.399999999999999" customHeight="1" x14ac:dyDescent="0.25">
      <c r="B1072" s="11"/>
      <c r="C1072" s="11"/>
      <c r="D1072" s="11"/>
      <c r="E1072">
        <f>'Shipment Report'!I1076</f>
        <v>0</v>
      </c>
      <c r="F1072" t="str" cm="1">
        <f t="array" ref="F1072">_xlfn.TEXTSPLIT(E1072, " / ")</f>
        <v>0</v>
      </c>
    </row>
    <row r="1073" spans="2:6" ht="17.399999999999999" customHeight="1" x14ac:dyDescent="0.25">
      <c r="B1073" s="11"/>
      <c r="C1073" s="11"/>
      <c r="D1073" s="11"/>
      <c r="E1073">
        <f>'Shipment Report'!I1077</f>
        <v>0</v>
      </c>
      <c r="F1073" t="str" cm="1">
        <f t="array" ref="F1073">_xlfn.TEXTSPLIT(E1073, " / ")</f>
        <v>0</v>
      </c>
    </row>
    <row r="1074" spans="2:6" ht="17.399999999999999" customHeight="1" x14ac:dyDescent="0.25">
      <c r="B1074" s="11"/>
      <c r="C1074" s="11"/>
      <c r="D1074" s="11"/>
      <c r="E1074">
        <f>'Shipment Report'!I1078</f>
        <v>0</v>
      </c>
      <c r="F1074" t="str" cm="1">
        <f t="array" ref="F1074">_xlfn.TEXTSPLIT(E1074, " / ")</f>
        <v>0</v>
      </c>
    </row>
    <row r="1075" spans="2:6" ht="17.399999999999999" customHeight="1" x14ac:dyDescent="0.25">
      <c r="B1075" s="11"/>
      <c r="C1075" s="11"/>
      <c r="D1075" s="11"/>
      <c r="E1075">
        <f>'Shipment Report'!I1079</f>
        <v>0</v>
      </c>
      <c r="F1075" t="str" cm="1">
        <f t="array" ref="F1075">_xlfn.TEXTSPLIT(E1075, " / ")</f>
        <v>0</v>
      </c>
    </row>
    <row r="1076" spans="2:6" ht="17.399999999999999" customHeight="1" x14ac:dyDescent="0.25">
      <c r="B1076" s="11"/>
      <c r="C1076" s="11"/>
      <c r="D1076" s="11"/>
      <c r="E1076">
        <f>'Shipment Report'!I1080</f>
        <v>0</v>
      </c>
      <c r="F1076" t="str" cm="1">
        <f t="array" ref="F1076">_xlfn.TEXTSPLIT(E1076, " / ")</f>
        <v>0</v>
      </c>
    </row>
    <row r="1077" spans="2:6" ht="17.399999999999999" customHeight="1" x14ac:dyDescent="0.25">
      <c r="B1077" s="11"/>
      <c r="C1077" s="11"/>
      <c r="D1077" s="11"/>
      <c r="E1077">
        <f>'Shipment Report'!I1081</f>
        <v>0</v>
      </c>
      <c r="F1077" t="str" cm="1">
        <f t="array" ref="F1077">_xlfn.TEXTSPLIT(E1077, " / ")</f>
        <v>0</v>
      </c>
    </row>
    <row r="1078" spans="2:6" ht="17.399999999999999" customHeight="1" x14ac:dyDescent="0.25">
      <c r="B1078" s="11"/>
      <c r="C1078" s="11"/>
      <c r="D1078" s="11"/>
      <c r="E1078">
        <f>'Shipment Report'!I1082</f>
        <v>0</v>
      </c>
      <c r="F1078" t="str" cm="1">
        <f t="array" ref="F1078">_xlfn.TEXTSPLIT(E1078, " / ")</f>
        <v>0</v>
      </c>
    </row>
    <row r="1079" spans="2:6" ht="17.399999999999999" customHeight="1" x14ac:dyDescent="0.25">
      <c r="B1079" s="11"/>
      <c r="C1079" s="11"/>
      <c r="D1079" s="11"/>
      <c r="E1079">
        <f>'Shipment Report'!I1083</f>
        <v>0</v>
      </c>
      <c r="F1079" t="str" cm="1">
        <f t="array" ref="F1079">_xlfn.TEXTSPLIT(E1079, " / ")</f>
        <v>0</v>
      </c>
    </row>
    <row r="1080" spans="2:6" ht="17.399999999999999" customHeight="1" x14ac:dyDescent="0.25">
      <c r="B1080" s="11"/>
      <c r="C1080" s="11"/>
      <c r="D1080" s="11"/>
      <c r="E1080">
        <f>'Shipment Report'!I1084</f>
        <v>0</v>
      </c>
      <c r="F1080" t="str" cm="1">
        <f t="array" ref="F1080">_xlfn.TEXTSPLIT(E1080, " / ")</f>
        <v>0</v>
      </c>
    </row>
    <row r="1081" spans="2:6" ht="17.399999999999999" customHeight="1" x14ac:dyDescent="0.25">
      <c r="B1081" s="11"/>
      <c r="C1081" s="11"/>
      <c r="D1081" s="11"/>
      <c r="E1081">
        <f>'Shipment Report'!I1085</f>
        <v>0</v>
      </c>
      <c r="F1081" t="str" cm="1">
        <f t="array" ref="F1081">_xlfn.TEXTSPLIT(E1081, " / ")</f>
        <v>0</v>
      </c>
    </row>
    <row r="1082" spans="2:6" ht="17.399999999999999" customHeight="1" x14ac:dyDescent="0.25">
      <c r="B1082" s="11"/>
      <c r="C1082" s="11"/>
      <c r="D1082" s="11"/>
      <c r="E1082">
        <f>'Shipment Report'!I1086</f>
        <v>0</v>
      </c>
      <c r="F1082" t="str" cm="1">
        <f t="array" ref="F1082">_xlfn.TEXTSPLIT(E1082, " / ")</f>
        <v>0</v>
      </c>
    </row>
    <row r="1083" spans="2:6" ht="17.399999999999999" customHeight="1" x14ac:dyDescent="0.25">
      <c r="B1083" s="11"/>
      <c r="C1083" s="11"/>
      <c r="D1083" s="11"/>
      <c r="E1083">
        <f>'Shipment Report'!I1087</f>
        <v>0</v>
      </c>
      <c r="F1083" t="str" cm="1">
        <f t="array" ref="F1083">_xlfn.TEXTSPLIT(E1083, " / ")</f>
        <v>0</v>
      </c>
    </row>
    <row r="1084" spans="2:6" ht="17.399999999999999" customHeight="1" x14ac:dyDescent="0.25">
      <c r="B1084" s="11"/>
      <c r="C1084" s="11"/>
      <c r="D1084" s="11"/>
      <c r="E1084">
        <f>'Shipment Report'!I1088</f>
        <v>0</v>
      </c>
      <c r="F1084" t="str" cm="1">
        <f t="array" ref="F1084">_xlfn.TEXTSPLIT(E1084, " / ")</f>
        <v>0</v>
      </c>
    </row>
    <row r="1085" spans="2:6" ht="17.399999999999999" customHeight="1" x14ac:dyDescent="0.25">
      <c r="B1085" s="11"/>
      <c r="C1085" s="11"/>
      <c r="D1085" s="11"/>
      <c r="E1085">
        <f>'Shipment Report'!I1089</f>
        <v>0</v>
      </c>
      <c r="F1085" t="str" cm="1">
        <f t="array" ref="F1085">_xlfn.TEXTSPLIT(E1085, " / ")</f>
        <v>0</v>
      </c>
    </row>
    <row r="1086" spans="2:6" ht="17.399999999999999" customHeight="1" x14ac:dyDescent="0.25">
      <c r="B1086" s="11"/>
      <c r="C1086" s="11"/>
      <c r="D1086" s="11"/>
      <c r="E1086">
        <f>'Shipment Report'!I1090</f>
        <v>0</v>
      </c>
      <c r="F1086" t="str" cm="1">
        <f t="array" ref="F1086">_xlfn.TEXTSPLIT(E1086, " / ")</f>
        <v>0</v>
      </c>
    </row>
    <row r="1087" spans="2:6" ht="17.399999999999999" customHeight="1" x14ac:dyDescent="0.25">
      <c r="B1087" s="11"/>
      <c r="C1087" s="11"/>
      <c r="D1087" s="11"/>
      <c r="E1087">
        <f>'Shipment Report'!I1091</f>
        <v>0</v>
      </c>
      <c r="F1087" t="str" cm="1">
        <f t="array" ref="F1087">_xlfn.TEXTSPLIT(E1087, " / ")</f>
        <v>0</v>
      </c>
    </row>
    <row r="1088" spans="2:6" ht="17.399999999999999" customHeight="1" x14ac:dyDescent="0.25">
      <c r="B1088" s="11"/>
      <c r="C1088" s="11"/>
      <c r="D1088" s="11"/>
      <c r="E1088">
        <f>'Shipment Report'!I1092</f>
        <v>0</v>
      </c>
      <c r="F1088" t="str" cm="1">
        <f t="array" ref="F1088">_xlfn.TEXTSPLIT(E1088, " / ")</f>
        <v>0</v>
      </c>
    </row>
    <row r="1089" spans="2:6" ht="17.399999999999999" customHeight="1" x14ac:dyDescent="0.25">
      <c r="B1089" s="11"/>
      <c r="C1089" s="11"/>
      <c r="D1089" s="11"/>
      <c r="E1089">
        <f>'Shipment Report'!I1093</f>
        <v>0</v>
      </c>
      <c r="F1089" t="str" cm="1">
        <f t="array" ref="F1089">_xlfn.TEXTSPLIT(E1089, " / ")</f>
        <v>0</v>
      </c>
    </row>
    <row r="1090" spans="2:6" ht="17.399999999999999" customHeight="1" x14ac:dyDescent="0.25">
      <c r="B1090" s="11"/>
      <c r="C1090" s="11"/>
      <c r="D1090" s="11"/>
      <c r="E1090">
        <f>'Shipment Report'!I1094</f>
        <v>0</v>
      </c>
      <c r="F1090" t="str" cm="1">
        <f t="array" ref="F1090">_xlfn.TEXTSPLIT(E1090, " / ")</f>
        <v>0</v>
      </c>
    </row>
    <row r="1091" spans="2:6" ht="17.399999999999999" customHeight="1" x14ac:dyDescent="0.25">
      <c r="B1091" s="11"/>
      <c r="C1091" s="11"/>
      <c r="D1091" s="11"/>
      <c r="E1091">
        <f>'Shipment Report'!I1095</f>
        <v>0</v>
      </c>
      <c r="F1091" t="str" cm="1">
        <f t="array" ref="F1091">_xlfn.TEXTSPLIT(E1091, " / ")</f>
        <v>0</v>
      </c>
    </row>
    <row r="1092" spans="2:6" ht="17.399999999999999" customHeight="1" x14ac:dyDescent="0.25">
      <c r="B1092" s="11"/>
      <c r="C1092" s="11"/>
      <c r="D1092" s="11"/>
      <c r="E1092">
        <f>'Shipment Report'!I1096</f>
        <v>0</v>
      </c>
      <c r="F1092" t="str" cm="1">
        <f t="array" ref="F1092">_xlfn.TEXTSPLIT(E1092, " / ")</f>
        <v>0</v>
      </c>
    </row>
    <row r="1093" spans="2:6" ht="17.399999999999999" customHeight="1" x14ac:dyDescent="0.25">
      <c r="B1093" s="11"/>
      <c r="C1093" s="11"/>
      <c r="D1093" s="11"/>
      <c r="E1093">
        <f>'Shipment Report'!I1097</f>
        <v>0</v>
      </c>
      <c r="F1093" t="str" cm="1">
        <f t="array" ref="F1093">_xlfn.TEXTSPLIT(E1093, " / ")</f>
        <v>0</v>
      </c>
    </row>
    <row r="1094" spans="2:6" ht="17.399999999999999" customHeight="1" x14ac:dyDescent="0.25">
      <c r="B1094" s="11"/>
      <c r="C1094" s="11"/>
      <c r="D1094" s="11"/>
      <c r="E1094">
        <f>'Shipment Report'!I1098</f>
        <v>0</v>
      </c>
      <c r="F1094" t="str" cm="1">
        <f t="array" ref="F1094">_xlfn.TEXTSPLIT(E1094, " / ")</f>
        <v>0</v>
      </c>
    </row>
    <row r="1095" spans="2:6" ht="17.399999999999999" customHeight="1" x14ac:dyDescent="0.25">
      <c r="B1095" s="11"/>
      <c r="C1095" s="11"/>
      <c r="D1095" s="11"/>
      <c r="E1095">
        <f>'Shipment Report'!I1099</f>
        <v>0</v>
      </c>
      <c r="F1095" t="str" cm="1">
        <f t="array" ref="F1095">_xlfn.TEXTSPLIT(E1095, " / ")</f>
        <v>0</v>
      </c>
    </row>
    <row r="1096" spans="2:6" ht="17.399999999999999" customHeight="1" x14ac:dyDescent="0.25">
      <c r="B1096" s="11"/>
      <c r="C1096" s="11"/>
      <c r="D1096" s="11"/>
      <c r="E1096">
        <f>'Shipment Report'!I1100</f>
        <v>0</v>
      </c>
      <c r="F1096" t="str" cm="1">
        <f t="array" ref="F1096">_xlfn.TEXTSPLIT(E1096, " / ")</f>
        <v>0</v>
      </c>
    </row>
    <row r="1097" spans="2:6" ht="17.399999999999999" customHeight="1" x14ac:dyDescent="0.25">
      <c r="B1097" s="11"/>
      <c r="C1097" s="11"/>
      <c r="D1097" s="11"/>
      <c r="E1097">
        <f>'Shipment Report'!I1101</f>
        <v>0</v>
      </c>
      <c r="F1097" t="str" cm="1">
        <f t="array" ref="F1097">_xlfn.TEXTSPLIT(E1097, " / ")</f>
        <v>0</v>
      </c>
    </row>
    <row r="1098" spans="2:6" ht="17.399999999999999" customHeight="1" x14ac:dyDescent="0.25">
      <c r="B1098" s="11"/>
      <c r="C1098" s="11"/>
      <c r="D1098" s="11"/>
      <c r="E1098">
        <f>'Shipment Report'!I1102</f>
        <v>0</v>
      </c>
      <c r="F1098" t="str" cm="1">
        <f t="array" ref="F1098">_xlfn.TEXTSPLIT(E1098, " / ")</f>
        <v>0</v>
      </c>
    </row>
    <row r="1099" spans="2:6" ht="17.399999999999999" customHeight="1" x14ac:dyDescent="0.25">
      <c r="B1099" s="11"/>
      <c r="C1099" s="11"/>
      <c r="D1099" s="11"/>
      <c r="E1099">
        <f>'Shipment Report'!I1103</f>
        <v>0</v>
      </c>
      <c r="F1099" t="str" cm="1">
        <f t="array" ref="F1099">_xlfn.TEXTSPLIT(E1099, " / ")</f>
        <v>0</v>
      </c>
    </row>
    <row r="1100" spans="2:6" ht="17.399999999999999" customHeight="1" x14ac:dyDescent="0.25">
      <c r="B1100" s="11"/>
      <c r="C1100" s="11"/>
      <c r="D1100" s="11"/>
      <c r="E1100">
        <f>'Shipment Report'!I1104</f>
        <v>0</v>
      </c>
      <c r="F1100" t="str" cm="1">
        <f t="array" ref="F1100">_xlfn.TEXTSPLIT(E1100, " / ")</f>
        <v>0</v>
      </c>
    </row>
    <row r="1101" spans="2:6" ht="17.399999999999999" customHeight="1" x14ac:dyDescent="0.25">
      <c r="B1101" s="11"/>
      <c r="C1101" s="11"/>
      <c r="D1101" s="11"/>
      <c r="E1101">
        <f>'Shipment Report'!I1105</f>
        <v>0</v>
      </c>
      <c r="F1101" t="str" cm="1">
        <f t="array" ref="F1101">_xlfn.TEXTSPLIT(E1101, " / ")</f>
        <v>0</v>
      </c>
    </row>
    <row r="1102" spans="2:6" ht="17.399999999999999" customHeight="1" x14ac:dyDescent="0.25">
      <c r="B1102" s="11"/>
      <c r="C1102" s="11"/>
      <c r="D1102" s="11"/>
      <c r="E1102">
        <f>'Shipment Report'!I1106</f>
        <v>0</v>
      </c>
      <c r="F1102" t="str" cm="1">
        <f t="array" ref="F1102">_xlfn.TEXTSPLIT(E1102, " / ")</f>
        <v>0</v>
      </c>
    </row>
    <row r="1103" spans="2:6" ht="17.399999999999999" customHeight="1" x14ac:dyDescent="0.25">
      <c r="B1103" s="11"/>
      <c r="C1103" s="11"/>
      <c r="D1103" s="11"/>
      <c r="E1103">
        <f>'Shipment Report'!I1107</f>
        <v>0</v>
      </c>
      <c r="F1103" t="str" cm="1">
        <f t="array" ref="F1103">_xlfn.TEXTSPLIT(E1103, " / ")</f>
        <v>0</v>
      </c>
    </row>
    <row r="1104" spans="2:6" ht="17.399999999999999" customHeight="1" x14ac:dyDescent="0.25">
      <c r="B1104" s="11"/>
      <c r="C1104" s="11"/>
      <c r="D1104" s="11"/>
      <c r="E1104">
        <f>'Shipment Report'!I1108</f>
        <v>0</v>
      </c>
      <c r="F1104" t="str" cm="1">
        <f t="array" ref="F1104">_xlfn.TEXTSPLIT(E1104, " / ")</f>
        <v>0</v>
      </c>
    </row>
    <row r="1105" spans="2:6" ht="17.399999999999999" customHeight="1" x14ac:dyDescent="0.25">
      <c r="B1105" s="11"/>
      <c r="C1105" s="11"/>
      <c r="D1105" s="11"/>
      <c r="E1105">
        <f>'Shipment Report'!I1109</f>
        <v>0</v>
      </c>
      <c r="F1105" t="str" cm="1">
        <f t="array" ref="F1105">_xlfn.TEXTSPLIT(E1105, " / ")</f>
        <v>0</v>
      </c>
    </row>
    <row r="1106" spans="2:6" ht="17.399999999999999" customHeight="1" x14ac:dyDescent="0.25">
      <c r="B1106" s="11"/>
      <c r="C1106" s="11"/>
      <c r="D1106" s="11"/>
      <c r="E1106">
        <f>'Shipment Report'!I1110</f>
        <v>0</v>
      </c>
      <c r="F1106" t="str" cm="1">
        <f t="array" ref="F1106">_xlfn.TEXTSPLIT(E1106, " / ")</f>
        <v>0</v>
      </c>
    </row>
    <row r="1107" spans="2:6" ht="17.399999999999999" customHeight="1" x14ac:dyDescent="0.25">
      <c r="B1107" s="11"/>
      <c r="C1107" s="11"/>
      <c r="D1107" s="11"/>
      <c r="E1107">
        <f>'Shipment Report'!I1111</f>
        <v>0</v>
      </c>
      <c r="F1107" t="str" cm="1">
        <f t="array" ref="F1107">_xlfn.TEXTSPLIT(E1107, " / ")</f>
        <v>0</v>
      </c>
    </row>
    <row r="1108" spans="2:6" ht="17.399999999999999" customHeight="1" x14ac:dyDescent="0.25">
      <c r="B1108" s="11"/>
      <c r="C1108" s="11"/>
      <c r="D1108" s="11"/>
      <c r="E1108">
        <f>'Shipment Report'!I1112</f>
        <v>0</v>
      </c>
      <c r="F1108" t="str" cm="1">
        <f t="array" ref="F1108">_xlfn.TEXTSPLIT(E1108, " / ")</f>
        <v>0</v>
      </c>
    </row>
    <row r="1109" spans="2:6" ht="17.399999999999999" customHeight="1" x14ac:dyDescent="0.25">
      <c r="B1109" s="11"/>
      <c r="C1109" s="11"/>
      <c r="D1109" s="11"/>
      <c r="E1109">
        <f>'Shipment Report'!I1113</f>
        <v>0</v>
      </c>
      <c r="F1109" t="str" cm="1">
        <f t="array" ref="F1109">_xlfn.TEXTSPLIT(E1109, " / ")</f>
        <v>0</v>
      </c>
    </row>
    <row r="1110" spans="2:6" ht="17.399999999999999" customHeight="1" x14ac:dyDescent="0.25">
      <c r="B1110" s="11"/>
      <c r="C1110" s="11"/>
      <c r="D1110" s="11"/>
      <c r="E1110">
        <f>'Shipment Report'!I1114</f>
        <v>0</v>
      </c>
      <c r="F1110" t="str" cm="1">
        <f t="array" ref="F1110">_xlfn.TEXTSPLIT(E1110, " / ")</f>
        <v>0</v>
      </c>
    </row>
    <row r="1111" spans="2:6" ht="17.399999999999999" customHeight="1" x14ac:dyDescent="0.25">
      <c r="B1111" s="11"/>
      <c r="C1111" s="11"/>
      <c r="D1111" s="11"/>
      <c r="E1111">
        <f>'Shipment Report'!I1115</f>
        <v>0</v>
      </c>
      <c r="F1111" t="str" cm="1">
        <f t="array" ref="F1111">_xlfn.TEXTSPLIT(E1111, " / ")</f>
        <v>0</v>
      </c>
    </row>
    <row r="1112" spans="2:6" ht="17.399999999999999" customHeight="1" x14ac:dyDescent="0.25">
      <c r="B1112" s="11"/>
      <c r="C1112" s="11"/>
      <c r="D1112" s="11"/>
      <c r="E1112">
        <f>'Shipment Report'!I1116</f>
        <v>0</v>
      </c>
      <c r="F1112" t="str" cm="1">
        <f t="array" ref="F1112">_xlfn.TEXTSPLIT(E1112, " / ")</f>
        <v>0</v>
      </c>
    </row>
    <row r="1113" spans="2:6" ht="17.399999999999999" customHeight="1" x14ac:dyDescent="0.25">
      <c r="B1113" s="11"/>
      <c r="C1113" s="11"/>
      <c r="D1113" s="11"/>
      <c r="E1113">
        <f>'Shipment Report'!I1117</f>
        <v>0</v>
      </c>
      <c r="F1113" t="str" cm="1">
        <f t="array" ref="F1113">_xlfn.TEXTSPLIT(E1113, " / ")</f>
        <v>0</v>
      </c>
    </row>
    <row r="1114" spans="2:6" ht="17.399999999999999" customHeight="1" x14ac:dyDescent="0.25">
      <c r="B1114" s="11"/>
      <c r="C1114" s="11"/>
      <c r="D1114" s="11"/>
      <c r="E1114">
        <f>'Shipment Report'!I1118</f>
        <v>0</v>
      </c>
      <c r="F1114" t="str" cm="1">
        <f t="array" ref="F1114">_xlfn.TEXTSPLIT(E1114, " / ")</f>
        <v>0</v>
      </c>
    </row>
    <row r="1115" spans="2:6" ht="17.399999999999999" customHeight="1" x14ac:dyDescent="0.25">
      <c r="B1115" s="11"/>
      <c r="C1115" s="11"/>
      <c r="D1115" s="11"/>
      <c r="E1115">
        <f>'Shipment Report'!I1119</f>
        <v>0</v>
      </c>
      <c r="F1115" t="str" cm="1">
        <f t="array" ref="F1115">_xlfn.TEXTSPLIT(E1115, " / ")</f>
        <v>0</v>
      </c>
    </row>
    <row r="1116" spans="2:6" ht="17.399999999999999" customHeight="1" x14ac:dyDescent="0.25">
      <c r="B1116" s="11"/>
      <c r="C1116" s="11"/>
      <c r="D1116" s="11"/>
      <c r="E1116">
        <f>'Shipment Report'!I1120</f>
        <v>0</v>
      </c>
      <c r="F1116" t="str" cm="1">
        <f t="array" ref="F1116">_xlfn.TEXTSPLIT(E1116, " / ")</f>
        <v>0</v>
      </c>
    </row>
    <row r="1117" spans="2:6" ht="17.399999999999999" customHeight="1" x14ac:dyDescent="0.25">
      <c r="B1117" s="11"/>
      <c r="C1117" s="11"/>
      <c r="D1117" s="11"/>
      <c r="E1117">
        <f>'Shipment Report'!I1121</f>
        <v>0</v>
      </c>
      <c r="F1117" t="str" cm="1">
        <f t="array" ref="F1117">_xlfn.TEXTSPLIT(E1117, " / ")</f>
        <v>0</v>
      </c>
    </row>
    <row r="1118" spans="2:6" ht="17.399999999999999" customHeight="1" x14ac:dyDescent="0.25">
      <c r="B1118" s="11"/>
      <c r="C1118" s="11"/>
      <c r="D1118" s="11"/>
      <c r="E1118">
        <f>'Shipment Report'!I1122</f>
        <v>0</v>
      </c>
      <c r="F1118" t="str" cm="1">
        <f t="array" ref="F1118">_xlfn.TEXTSPLIT(E1118, " / ")</f>
        <v>0</v>
      </c>
    </row>
    <row r="1119" spans="2:6" ht="17.399999999999999" customHeight="1" x14ac:dyDescent="0.25">
      <c r="B1119" s="11"/>
      <c r="C1119" s="11"/>
      <c r="D1119" s="11"/>
      <c r="E1119">
        <f>'Shipment Report'!I1123</f>
        <v>0</v>
      </c>
      <c r="F1119" t="str" cm="1">
        <f t="array" ref="F1119">_xlfn.TEXTSPLIT(E1119, " / ")</f>
        <v>0</v>
      </c>
    </row>
    <row r="1120" spans="2:6" ht="17.399999999999999" customHeight="1" x14ac:dyDescent="0.25">
      <c r="B1120" s="11"/>
      <c r="C1120" s="11"/>
      <c r="D1120" s="11"/>
      <c r="E1120">
        <f>'Shipment Report'!I1124</f>
        <v>0</v>
      </c>
      <c r="F1120" t="str" cm="1">
        <f t="array" ref="F1120">_xlfn.TEXTSPLIT(E1120, " / ")</f>
        <v>0</v>
      </c>
    </row>
    <row r="1121" spans="2:6" ht="17.399999999999999" customHeight="1" x14ac:dyDescent="0.25">
      <c r="B1121" s="11"/>
      <c r="C1121" s="11"/>
      <c r="D1121" s="11"/>
      <c r="E1121">
        <f>'Shipment Report'!I1125</f>
        <v>0</v>
      </c>
      <c r="F1121" t="str" cm="1">
        <f t="array" ref="F1121">_xlfn.TEXTSPLIT(E1121, " / ")</f>
        <v>0</v>
      </c>
    </row>
    <row r="1122" spans="2:6" ht="17.399999999999999" customHeight="1" x14ac:dyDescent="0.25">
      <c r="B1122" s="11"/>
      <c r="C1122" s="11"/>
      <c r="D1122" s="11"/>
      <c r="E1122">
        <f>'Shipment Report'!I1126</f>
        <v>0</v>
      </c>
      <c r="F1122" t="str" cm="1">
        <f t="array" ref="F1122">_xlfn.TEXTSPLIT(E1122, " / ")</f>
        <v>0</v>
      </c>
    </row>
    <row r="1123" spans="2:6" ht="17.399999999999999" customHeight="1" x14ac:dyDescent="0.25">
      <c r="B1123" s="11"/>
      <c r="C1123" s="11"/>
      <c r="D1123" s="11"/>
      <c r="E1123">
        <f>'Shipment Report'!I1127</f>
        <v>0</v>
      </c>
      <c r="F1123" t="str" cm="1">
        <f t="array" ref="F1123">_xlfn.TEXTSPLIT(E1123, " / ")</f>
        <v>0</v>
      </c>
    </row>
    <row r="1124" spans="2:6" ht="17.399999999999999" customHeight="1" x14ac:dyDescent="0.25">
      <c r="B1124" s="11"/>
      <c r="C1124" s="11"/>
      <c r="D1124" s="11"/>
      <c r="E1124">
        <f>'Shipment Report'!I1128</f>
        <v>0</v>
      </c>
      <c r="F1124" t="str" cm="1">
        <f t="array" ref="F1124">_xlfn.TEXTSPLIT(E1124, " / ")</f>
        <v>0</v>
      </c>
    </row>
    <row r="1125" spans="2:6" ht="17.399999999999999" customHeight="1" x14ac:dyDescent="0.25">
      <c r="B1125" s="11"/>
      <c r="C1125" s="11"/>
      <c r="D1125" s="11"/>
      <c r="E1125">
        <f>'Shipment Report'!I1129</f>
        <v>0</v>
      </c>
      <c r="F1125" t="str" cm="1">
        <f t="array" ref="F1125">_xlfn.TEXTSPLIT(E1125, " / ")</f>
        <v>0</v>
      </c>
    </row>
    <row r="1126" spans="2:6" ht="17.399999999999999" customHeight="1" x14ac:dyDescent="0.25">
      <c r="B1126" s="11"/>
      <c r="C1126" s="11"/>
      <c r="D1126" s="11"/>
      <c r="E1126">
        <f>'Shipment Report'!I1130</f>
        <v>0</v>
      </c>
      <c r="F1126" t="str" cm="1">
        <f t="array" ref="F1126">_xlfn.TEXTSPLIT(E1126, " / ")</f>
        <v>0</v>
      </c>
    </row>
    <row r="1127" spans="2:6" ht="17.399999999999999" customHeight="1" x14ac:dyDescent="0.25">
      <c r="B1127" s="11"/>
      <c r="C1127" s="11"/>
      <c r="D1127" s="11"/>
      <c r="E1127">
        <f>'Shipment Report'!I1131</f>
        <v>0</v>
      </c>
      <c r="F1127" t="str" cm="1">
        <f t="array" ref="F1127">_xlfn.TEXTSPLIT(E1127, " / ")</f>
        <v>0</v>
      </c>
    </row>
    <row r="1128" spans="2:6" ht="17.399999999999999" customHeight="1" x14ac:dyDescent="0.25">
      <c r="B1128" s="11"/>
      <c r="C1128" s="11"/>
      <c r="D1128" s="11"/>
      <c r="E1128">
        <f>'Shipment Report'!I1132</f>
        <v>0</v>
      </c>
      <c r="F1128" t="str" cm="1">
        <f t="array" ref="F1128">_xlfn.TEXTSPLIT(E1128, " / ")</f>
        <v>0</v>
      </c>
    </row>
    <row r="1129" spans="2:6" ht="17.399999999999999" customHeight="1" x14ac:dyDescent="0.25">
      <c r="B1129" s="11"/>
      <c r="C1129" s="11"/>
      <c r="D1129" s="11"/>
      <c r="E1129">
        <f>'Shipment Report'!I1133</f>
        <v>0</v>
      </c>
      <c r="F1129" t="str" cm="1">
        <f t="array" ref="F1129">_xlfn.TEXTSPLIT(E1129, " / ")</f>
        <v>0</v>
      </c>
    </row>
    <row r="1130" spans="2:6" ht="17.399999999999999" customHeight="1" x14ac:dyDescent="0.25">
      <c r="B1130" s="11"/>
      <c r="C1130" s="11"/>
      <c r="D1130" s="11"/>
      <c r="E1130">
        <f>'Shipment Report'!I1134</f>
        <v>0</v>
      </c>
      <c r="F1130" t="str" cm="1">
        <f t="array" ref="F1130">_xlfn.TEXTSPLIT(E1130, " / ")</f>
        <v>0</v>
      </c>
    </row>
    <row r="1131" spans="2:6" ht="17.399999999999999" customHeight="1" x14ac:dyDescent="0.25">
      <c r="B1131" s="11"/>
      <c r="C1131" s="11"/>
      <c r="D1131" s="11"/>
      <c r="E1131">
        <f>'Shipment Report'!I1135</f>
        <v>0</v>
      </c>
      <c r="F1131" t="str" cm="1">
        <f t="array" ref="F1131">_xlfn.TEXTSPLIT(E1131, " / ")</f>
        <v>0</v>
      </c>
    </row>
    <row r="1132" spans="2:6" ht="17.399999999999999" customHeight="1" x14ac:dyDescent="0.25">
      <c r="B1132" s="11"/>
      <c r="C1132" s="11"/>
      <c r="D1132" s="11"/>
      <c r="E1132">
        <f>'Shipment Report'!I1136</f>
        <v>0</v>
      </c>
      <c r="F1132" t="str" cm="1">
        <f t="array" ref="F1132">_xlfn.TEXTSPLIT(E1132, " / ")</f>
        <v>0</v>
      </c>
    </row>
    <row r="1133" spans="2:6" ht="17.399999999999999" customHeight="1" x14ac:dyDescent="0.25">
      <c r="B1133" s="11"/>
      <c r="C1133" s="11"/>
      <c r="D1133" s="11"/>
      <c r="E1133">
        <f>'Shipment Report'!I1137</f>
        <v>0</v>
      </c>
      <c r="F1133" t="str" cm="1">
        <f t="array" ref="F1133">_xlfn.TEXTSPLIT(E1133, " / ")</f>
        <v>0</v>
      </c>
    </row>
    <row r="1134" spans="2:6" ht="17.399999999999999" customHeight="1" x14ac:dyDescent="0.25">
      <c r="B1134" s="11"/>
      <c r="C1134" s="11"/>
      <c r="D1134" s="11"/>
      <c r="E1134">
        <f>'Shipment Report'!I1138</f>
        <v>0</v>
      </c>
      <c r="F1134" t="str" cm="1">
        <f t="array" ref="F1134">_xlfn.TEXTSPLIT(E1134, " / ")</f>
        <v>0</v>
      </c>
    </row>
    <row r="1135" spans="2:6" ht="17.399999999999999" customHeight="1" x14ac:dyDescent="0.25">
      <c r="B1135" s="11"/>
      <c r="C1135" s="11"/>
      <c r="D1135" s="11"/>
      <c r="E1135">
        <f>'Shipment Report'!I1139</f>
        <v>0</v>
      </c>
      <c r="F1135" t="str" cm="1">
        <f t="array" ref="F1135">_xlfn.TEXTSPLIT(E1135, " / ")</f>
        <v>0</v>
      </c>
    </row>
    <row r="1136" spans="2:6" ht="17.399999999999999" customHeight="1" x14ac:dyDescent="0.25">
      <c r="B1136" s="11"/>
      <c r="C1136" s="11"/>
      <c r="D1136" s="11"/>
      <c r="E1136">
        <f>'Shipment Report'!I1140</f>
        <v>0</v>
      </c>
      <c r="F1136" t="str" cm="1">
        <f t="array" ref="F1136">_xlfn.TEXTSPLIT(E1136, " / ")</f>
        <v>0</v>
      </c>
    </row>
    <row r="1137" spans="2:6" ht="17.399999999999999" customHeight="1" x14ac:dyDescent="0.25">
      <c r="B1137" s="11"/>
      <c r="C1137" s="11"/>
      <c r="D1137" s="11"/>
      <c r="E1137">
        <f>'Shipment Report'!I1141</f>
        <v>0</v>
      </c>
      <c r="F1137" t="str" cm="1">
        <f t="array" ref="F1137">_xlfn.TEXTSPLIT(E1137, " / ")</f>
        <v>0</v>
      </c>
    </row>
    <row r="1138" spans="2:6" ht="17.399999999999999" customHeight="1" x14ac:dyDescent="0.25">
      <c r="B1138" s="11"/>
      <c r="C1138" s="11"/>
      <c r="D1138" s="11"/>
      <c r="E1138">
        <f>'Shipment Report'!I1142</f>
        <v>0</v>
      </c>
      <c r="F1138" t="str" cm="1">
        <f t="array" ref="F1138">_xlfn.TEXTSPLIT(E1138, " / ")</f>
        <v>0</v>
      </c>
    </row>
    <row r="1139" spans="2:6" ht="17.399999999999999" customHeight="1" x14ac:dyDescent="0.25">
      <c r="B1139" s="11"/>
      <c r="C1139" s="11"/>
      <c r="D1139" s="11"/>
      <c r="E1139">
        <f>'Shipment Report'!I1143</f>
        <v>0</v>
      </c>
      <c r="F1139" t="str" cm="1">
        <f t="array" ref="F1139">_xlfn.TEXTSPLIT(E1139, " / ")</f>
        <v>0</v>
      </c>
    </row>
    <row r="1140" spans="2:6" ht="17.399999999999999" customHeight="1" x14ac:dyDescent="0.25">
      <c r="B1140" s="11"/>
      <c r="C1140" s="11"/>
      <c r="D1140" s="11"/>
      <c r="E1140">
        <f>'Shipment Report'!I1144</f>
        <v>0</v>
      </c>
      <c r="F1140" t="str" cm="1">
        <f t="array" ref="F1140">_xlfn.TEXTSPLIT(E1140, " / ")</f>
        <v>0</v>
      </c>
    </row>
    <row r="1141" spans="2:6" ht="17.399999999999999" customHeight="1" x14ac:dyDescent="0.25">
      <c r="B1141" s="11"/>
      <c r="C1141" s="11"/>
      <c r="D1141" s="11"/>
      <c r="E1141">
        <f>'Shipment Report'!I1145</f>
        <v>0</v>
      </c>
      <c r="F1141" t="str" cm="1">
        <f t="array" ref="F1141">_xlfn.TEXTSPLIT(E1141, " / ")</f>
        <v>0</v>
      </c>
    </row>
    <row r="1142" spans="2:6" ht="17.399999999999999" customHeight="1" x14ac:dyDescent="0.25">
      <c r="B1142" s="11"/>
      <c r="C1142" s="11"/>
      <c r="D1142" s="11"/>
      <c r="E1142">
        <f>'Shipment Report'!I1146</f>
        <v>0</v>
      </c>
      <c r="F1142" t="str" cm="1">
        <f t="array" ref="F1142">_xlfn.TEXTSPLIT(E1142, " / ")</f>
        <v>0</v>
      </c>
    </row>
    <row r="1143" spans="2:6" ht="17.399999999999999" customHeight="1" x14ac:dyDescent="0.25">
      <c r="B1143" s="11"/>
      <c r="C1143" s="11"/>
      <c r="D1143" s="11"/>
      <c r="E1143">
        <f>'Shipment Report'!I1147</f>
        <v>0</v>
      </c>
      <c r="F1143" t="str" cm="1">
        <f t="array" ref="F1143">_xlfn.TEXTSPLIT(E1143, " / ")</f>
        <v>0</v>
      </c>
    </row>
    <row r="1144" spans="2:6" ht="17.399999999999999" customHeight="1" x14ac:dyDescent="0.25">
      <c r="B1144" s="11"/>
      <c r="C1144" s="11"/>
      <c r="D1144" s="11"/>
      <c r="E1144">
        <f>'Shipment Report'!I1148</f>
        <v>0</v>
      </c>
      <c r="F1144" t="str" cm="1">
        <f t="array" ref="F1144">_xlfn.TEXTSPLIT(E1144, " / ")</f>
        <v>0</v>
      </c>
    </row>
    <row r="1145" spans="2:6" ht="17.399999999999999" customHeight="1" x14ac:dyDescent="0.25">
      <c r="B1145" s="11"/>
      <c r="C1145" s="11"/>
      <c r="D1145" s="11"/>
      <c r="E1145">
        <f>'Shipment Report'!I1149</f>
        <v>0</v>
      </c>
      <c r="F1145" t="str" cm="1">
        <f t="array" ref="F1145">_xlfn.TEXTSPLIT(E1145, " / ")</f>
        <v>0</v>
      </c>
    </row>
    <row r="1146" spans="2:6" ht="17.399999999999999" customHeight="1" x14ac:dyDescent="0.25">
      <c r="B1146" s="11"/>
      <c r="C1146" s="11"/>
      <c r="D1146" s="11"/>
      <c r="E1146">
        <f>'Shipment Report'!I1150</f>
        <v>0</v>
      </c>
      <c r="F1146" t="str" cm="1">
        <f t="array" ref="F1146">_xlfn.TEXTSPLIT(E1146, " / ")</f>
        <v>0</v>
      </c>
    </row>
    <row r="1147" spans="2:6" ht="17.399999999999999" customHeight="1" x14ac:dyDescent="0.25">
      <c r="B1147" s="11"/>
      <c r="C1147" s="11"/>
      <c r="D1147" s="11"/>
      <c r="E1147">
        <f>'Shipment Report'!I1151</f>
        <v>0</v>
      </c>
      <c r="F1147" t="str" cm="1">
        <f t="array" ref="F1147">_xlfn.TEXTSPLIT(E1147, " / ")</f>
        <v>0</v>
      </c>
    </row>
    <row r="1148" spans="2:6" ht="17.399999999999999" customHeight="1" x14ac:dyDescent="0.25">
      <c r="B1148" s="11"/>
      <c r="C1148" s="11"/>
      <c r="D1148" s="11"/>
      <c r="E1148">
        <f>'Shipment Report'!I1152</f>
        <v>0</v>
      </c>
      <c r="F1148" t="str" cm="1">
        <f t="array" ref="F1148">_xlfn.TEXTSPLIT(E1148, " / ")</f>
        <v>0</v>
      </c>
    </row>
    <row r="1149" spans="2:6" ht="17.399999999999999" customHeight="1" x14ac:dyDescent="0.25">
      <c r="B1149" s="11"/>
      <c r="C1149" s="11"/>
      <c r="D1149" s="11"/>
      <c r="E1149">
        <f>'Shipment Report'!I1153</f>
        <v>0</v>
      </c>
      <c r="F1149" t="str" cm="1">
        <f t="array" ref="F1149">_xlfn.TEXTSPLIT(E1149, " / ")</f>
        <v>0</v>
      </c>
    </row>
    <row r="1150" spans="2:6" ht="17.399999999999999" customHeight="1" x14ac:dyDescent="0.25">
      <c r="B1150" s="11"/>
      <c r="C1150" s="11"/>
      <c r="D1150" s="11"/>
      <c r="E1150">
        <f>'Shipment Report'!I1154</f>
        <v>0</v>
      </c>
      <c r="F1150" t="str" cm="1">
        <f t="array" ref="F1150">_xlfn.TEXTSPLIT(E1150, " / ")</f>
        <v>0</v>
      </c>
    </row>
    <row r="1151" spans="2:6" ht="17.399999999999999" customHeight="1" x14ac:dyDescent="0.25">
      <c r="B1151" s="11"/>
      <c r="C1151" s="11"/>
      <c r="D1151" s="11"/>
      <c r="E1151">
        <f>'Shipment Report'!I1155</f>
        <v>0</v>
      </c>
      <c r="F1151" t="str" cm="1">
        <f t="array" ref="F1151">_xlfn.TEXTSPLIT(E1151, " / ")</f>
        <v>0</v>
      </c>
    </row>
    <row r="1152" spans="2:6" ht="17.399999999999999" customHeight="1" x14ac:dyDescent="0.25">
      <c r="B1152" s="11"/>
      <c r="C1152" s="11"/>
      <c r="D1152" s="11"/>
      <c r="E1152">
        <f>'Shipment Report'!I1156</f>
        <v>0</v>
      </c>
      <c r="F1152" t="str" cm="1">
        <f t="array" ref="F1152">_xlfn.TEXTSPLIT(E1152, " / ")</f>
        <v>0</v>
      </c>
    </row>
    <row r="1153" spans="2:6" ht="17.399999999999999" customHeight="1" x14ac:dyDescent="0.25">
      <c r="B1153" s="11"/>
      <c r="C1153" s="11"/>
      <c r="D1153" s="11"/>
      <c r="E1153">
        <f>'Shipment Report'!I1157</f>
        <v>0</v>
      </c>
      <c r="F1153" t="str" cm="1">
        <f t="array" ref="F1153">_xlfn.TEXTSPLIT(E1153, " / ")</f>
        <v>0</v>
      </c>
    </row>
    <row r="1154" spans="2:6" ht="17.399999999999999" customHeight="1" x14ac:dyDescent="0.25">
      <c r="B1154" s="11"/>
      <c r="C1154" s="11"/>
      <c r="D1154" s="11"/>
      <c r="E1154">
        <f>'Shipment Report'!I1158</f>
        <v>0</v>
      </c>
      <c r="F1154" t="str" cm="1">
        <f t="array" ref="F1154">_xlfn.TEXTSPLIT(E1154, " / ")</f>
        <v>0</v>
      </c>
    </row>
    <row r="1155" spans="2:6" ht="17.399999999999999" customHeight="1" x14ac:dyDescent="0.25">
      <c r="B1155" s="11"/>
      <c r="C1155" s="11"/>
      <c r="D1155" s="11"/>
      <c r="E1155">
        <f>'Shipment Report'!I1159</f>
        <v>0</v>
      </c>
      <c r="F1155" t="str" cm="1">
        <f t="array" ref="F1155">_xlfn.TEXTSPLIT(E1155, " / ")</f>
        <v>0</v>
      </c>
    </row>
    <row r="1156" spans="2:6" ht="17.399999999999999" customHeight="1" x14ac:dyDescent="0.25">
      <c r="B1156" s="11"/>
      <c r="C1156" s="11"/>
      <c r="D1156" s="11"/>
      <c r="E1156">
        <f>'Shipment Report'!I1160</f>
        <v>0</v>
      </c>
      <c r="F1156" t="str" cm="1">
        <f t="array" ref="F1156">_xlfn.TEXTSPLIT(E1156, " / ")</f>
        <v>0</v>
      </c>
    </row>
    <row r="1157" spans="2:6" ht="17.399999999999999" customHeight="1" x14ac:dyDescent="0.25">
      <c r="B1157" s="11"/>
      <c r="C1157" s="11"/>
      <c r="D1157" s="11"/>
      <c r="E1157">
        <f>'Shipment Report'!I1161</f>
        <v>0</v>
      </c>
      <c r="F1157" t="str" cm="1">
        <f t="array" ref="F1157">_xlfn.TEXTSPLIT(E1157, " / ")</f>
        <v>0</v>
      </c>
    </row>
    <row r="1158" spans="2:6" ht="17.399999999999999" customHeight="1" x14ac:dyDescent="0.25">
      <c r="B1158" s="11"/>
      <c r="C1158" s="11"/>
      <c r="D1158" s="11"/>
      <c r="E1158">
        <f>'Shipment Report'!I1162</f>
        <v>0</v>
      </c>
      <c r="F1158" t="str" cm="1">
        <f t="array" ref="F1158">_xlfn.TEXTSPLIT(E1158, " / ")</f>
        <v>0</v>
      </c>
    </row>
    <row r="1159" spans="2:6" ht="17.399999999999999" customHeight="1" x14ac:dyDescent="0.25">
      <c r="B1159" s="11"/>
      <c r="C1159" s="11"/>
      <c r="D1159" s="11"/>
      <c r="E1159">
        <f>'Shipment Report'!I1163</f>
        <v>0</v>
      </c>
      <c r="F1159" t="str" cm="1">
        <f t="array" ref="F1159">_xlfn.TEXTSPLIT(E1159, " / ")</f>
        <v>0</v>
      </c>
    </row>
    <row r="1160" spans="2:6" ht="17.399999999999999" customHeight="1" x14ac:dyDescent="0.25">
      <c r="B1160" s="11"/>
      <c r="C1160" s="11"/>
      <c r="D1160" s="11"/>
      <c r="E1160">
        <f>'Shipment Report'!I1164</f>
        <v>0</v>
      </c>
      <c r="F1160" t="str" cm="1">
        <f t="array" ref="F1160">_xlfn.TEXTSPLIT(E1160, " / ")</f>
        <v>0</v>
      </c>
    </row>
    <row r="1161" spans="2:6" ht="17.399999999999999" customHeight="1" x14ac:dyDescent="0.25">
      <c r="B1161" s="11"/>
      <c r="C1161" s="11"/>
      <c r="D1161" s="11"/>
      <c r="E1161">
        <f>'Shipment Report'!I1165</f>
        <v>0</v>
      </c>
      <c r="F1161" t="str" cm="1">
        <f t="array" ref="F1161">_xlfn.TEXTSPLIT(E1161, " / ")</f>
        <v>0</v>
      </c>
    </row>
    <row r="1162" spans="2:6" ht="17.399999999999999" customHeight="1" x14ac:dyDescent="0.25">
      <c r="B1162" s="11"/>
      <c r="C1162" s="11"/>
      <c r="D1162" s="11"/>
      <c r="E1162">
        <f>'Shipment Report'!I1166</f>
        <v>0</v>
      </c>
      <c r="F1162" t="str" cm="1">
        <f t="array" ref="F1162">_xlfn.TEXTSPLIT(E1162, " / ")</f>
        <v>0</v>
      </c>
    </row>
    <row r="1163" spans="2:6" ht="17.399999999999999" customHeight="1" x14ac:dyDescent="0.25">
      <c r="B1163" s="11"/>
      <c r="C1163" s="11"/>
      <c r="D1163" s="11"/>
      <c r="E1163">
        <f>'Shipment Report'!I1167</f>
        <v>0</v>
      </c>
      <c r="F1163" t="str" cm="1">
        <f t="array" ref="F1163">_xlfn.TEXTSPLIT(E1163, " / ")</f>
        <v>0</v>
      </c>
    </row>
    <row r="1164" spans="2:6" ht="17.399999999999999" customHeight="1" x14ac:dyDescent="0.25">
      <c r="B1164" s="11"/>
      <c r="C1164" s="11"/>
      <c r="D1164" s="11"/>
      <c r="E1164">
        <f>'Shipment Report'!I1168</f>
        <v>0</v>
      </c>
      <c r="F1164" t="str" cm="1">
        <f t="array" ref="F1164">_xlfn.TEXTSPLIT(E1164, " / ")</f>
        <v>0</v>
      </c>
    </row>
    <row r="1165" spans="2:6" ht="17.399999999999999" customHeight="1" x14ac:dyDescent="0.25">
      <c r="B1165" s="11"/>
      <c r="C1165" s="11"/>
      <c r="D1165" s="11"/>
      <c r="E1165">
        <f>'Shipment Report'!I1169</f>
        <v>0</v>
      </c>
      <c r="F1165" t="str" cm="1">
        <f t="array" ref="F1165">_xlfn.TEXTSPLIT(E1165, " / ")</f>
        <v>0</v>
      </c>
    </row>
    <row r="1166" spans="2:6" ht="17.399999999999999" customHeight="1" x14ac:dyDescent="0.25">
      <c r="B1166" s="11"/>
      <c r="C1166" s="11"/>
      <c r="D1166" s="11"/>
      <c r="E1166">
        <f>'Shipment Report'!I1170</f>
        <v>0</v>
      </c>
      <c r="F1166" t="str" cm="1">
        <f t="array" ref="F1166">_xlfn.TEXTSPLIT(E1166, " / ")</f>
        <v>0</v>
      </c>
    </row>
    <row r="1167" spans="2:6" ht="17.399999999999999" customHeight="1" x14ac:dyDescent="0.25">
      <c r="B1167" s="11"/>
      <c r="C1167" s="11"/>
      <c r="D1167" s="11"/>
      <c r="E1167">
        <f>'Shipment Report'!I1171</f>
        <v>0</v>
      </c>
      <c r="F1167" t="str" cm="1">
        <f t="array" ref="F1167">_xlfn.TEXTSPLIT(E1167, " / ")</f>
        <v>0</v>
      </c>
    </row>
    <row r="1168" spans="2:6" ht="17.399999999999999" customHeight="1" x14ac:dyDescent="0.25">
      <c r="B1168" s="11"/>
      <c r="C1168" s="11"/>
      <c r="D1168" s="11"/>
      <c r="E1168">
        <f>'Shipment Report'!I1172</f>
        <v>0</v>
      </c>
      <c r="F1168" t="str" cm="1">
        <f t="array" ref="F1168">_xlfn.TEXTSPLIT(E1168, " / ")</f>
        <v>0</v>
      </c>
    </row>
    <row r="1169" spans="2:6" ht="17.399999999999999" customHeight="1" x14ac:dyDescent="0.25">
      <c r="B1169" s="11"/>
      <c r="C1169" s="11"/>
      <c r="D1169" s="11"/>
      <c r="E1169">
        <f>'Shipment Report'!I1173</f>
        <v>0</v>
      </c>
      <c r="F1169" t="str" cm="1">
        <f t="array" ref="F1169">_xlfn.TEXTSPLIT(E1169, " / ")</f>
        <v>0</v>
      </c>
    </row>
    <row r="1170" spans="2:6" ht="17.399999999999999" customHeight="1" x14ac:dyDescent="0.25">
      <c r="B1170" s="11"/>
      <c r="C1170" s="11"/>
      <c r="D1170" s="11"/>
      <c r="E1170">
        <f>'Shipment Report'!I1174</f>
        <v>0</v>
      </c>
      <c r="F1170" t="str" cm="1">
        <f t="array" ref="F1170">_xlfn.TEXTSPLIT(E1170, " / ")</f>
        <v>0</v>
      </c>
    </row>
    <row r="1171" spans="2:6" ht="17.399999999999999" customHeight="1" x14ac:dyDescent="0.25">
      <c r="B1171" s="11"/>
      <c r="C1171" s="11"/>
      <c r="D1171" s="11"/>
      <c r="E1171">
        <f>'Shipment Report'!I1175</f>
        <v>0</v>
      </c>
      <c r="F1171" t="str" cm="1">
        <f t="array" ref="F1171">_xlfn.TEXTSPLIT(E1171, " / ")</f>
        <v>0</v>
      </c>
    </row>
    <row r="1172" spans="2:6" ht="17.399999999999999" customHeight="1" x14ac:dyDescent="0.25">
      <c r="B1172" s="11"/>
      <c r="C1172" s="11"/>
      <c r="D1172" s="11"/>
      <c r="E1172">
        <f>'Shipment Report'!I1176</f>
        <v>0</v>
      </c>
      <c r="F1172" t="str" cm="1">
        <f t="array" ref="F1172">_xlfn.TEXTSPLIT(E1172, " / ")</f>
        <v>0</v>
      </c>
    </row>
    <row r="1173" spans="2:6" ht="17.399999999999999" customHeight="1" x14ac:dyDescent="0.25">
      <c r="B1173" s="11"/>
      <c r="C1173" s="11"/>
      <c r="D1173" s="11"/>
      <c r="E1173">
        <f>'Shipment Report'!I1177</f>
        <v>0</v>
      </c>
      <c r="F1173" t="str" cm="1">
        <f t="array" ref="F1173">_xlfn.TEXTSPLIT(E1173, " / ")</f>
        <v>0</v>
      </c>
    </row>
    <row r="1174" spans="2:6" ht="17.399999999999999" customHeight="1" x14ac:dyDescent="0.25">
      <c r="B1174" s="11"/>
      <c r="C1174" s="11"/>
      <c r="D1174" s="11"/>
      <c r="E1174">
        <f>'Shipment Report'!I1178</f>
        <v>0</v>
      </c>
      <c r="F1174" t="str" cm="1">
        <f t="array" ref="F1174">_xlfn.TEXTSPLIT(E1174, " / ")</f>
        <v>0</v>
      </c>
    </row>
    <row r="1175" spans="2:6" ht="17.399999999999999" customHeight="1" x14ac:dyDescent="0.25">
      <c r="B1175" s="11"/>
      <c r="C1175" s="11"/>
      <c r="D1175" s="11"/>
      <c r="E1175">
        <f>'Shipment Report'!I1179</f>
        <v>0</v>
      </c>
      <c r="F1175" t="str" cm="1">
        <f t="array" ref="F1175">_xlfn.TEXTSPLIT(E1175, " / ")</f>
        <v>0</v>
      </c>
    </row>
    <row r="1176" spans="2:6" ht="17.399999999999999" customHeight="1" x14ac:dyDescent="0.25">
      <c r="B1176" s="11"/>
      <c r="C1176" s="11"/>
      <c r="D1176" s="11"/>
      <c r="E1176">
        <f>'Shipment Report'!I1180</f>
        <v>0</v>
      </c>
      <c r="F1176" t="str" cm="1">
        <f t="array" ref="F1176">_xlfn.TEXTSPLIT(E1176, " / ")</f>
        <v>0</v>
      </c>
    </row>
    <row r="1177" spans="2:6" ht="17.399999999999999" customHeight="1" x14ac:dyDescent="0.25">
      <c r="B1177" s="11"/>
      <c r="C1177" s="11"/>
      <c r="D1177" s="11"/>
      <c r="E1177">
        <f>'Shipment Report'!I1181</f>
        <v>0</v>
      </c>
      <c r="F1177" t="str" cm="1">
        <f t="array" ref="F1177">_xlfn.TEXTSPLIT(E1177, " / ")</f>
        <v>0</v>
      </c>
    </row>
    <row r="1178" spans="2:6" ht="17.399999999999999" customHeight="1" x14ac:dyDescent="0.25">
      <c r="B1178" s="11"/>
      <c r="C1178" s="11"/>
      <c r="D1178" s="11"/>
      <c r="E1178">
        <f>'Shipment Report'!I1182</f>
        <v>0</v>
      </c>
      <c r="F1178" t="str" cm="1">
        <f t="array" ref="F1178">_xlfn.TEXTSPLIT(E1178, " / ")</f>
        <v>0</v>
      </c>
    </row>
    <row r="1179" spans="2:6" ht="17.399999999999999" customHeight="1" x14ac:dyDescent="0.25">
      <c r="B1179" s="11"/>
      <c r="C1179" s="11"/>
      <c r="D1179" s="11"/>
      <c r="E1179">
        <f>'Shipment Report'!I1183</f>
        <v>0</v>
      </c>
      <c r="F1179" t="str" cm="1">
        <f t="array" ref="F1179">_xlfn.TEXTSPLIT(E1179, " / ")</f>
        <v>0</v>
      </c>
    </row>
    <row r="1180" spans="2:6" ht="17.399999999999999" customHeight="1" x14ac:dyDescent="0.25">
      <c r="B1180" s="11"/>
      <c r="C1180" s="11"/>
      <c r="D1180" s="11"/>
      <c r="E1180">
        <f>'Shipment Report'!I1184</f>
        <v>0</v>
      </c>
      <c r="F1180" t="str" cm="1">
        <f t="array" ref="F1180">_xlfn.TEXTSPLIT(E1180, " / ")</f>
        <v>0</v>
      </c>
    </row>
    <row r="1181" spans="2:6" ht="17.399999999999999" customHeight="1" x14ac:dyDescent="0.25">
      <c r="B1181" s="11"/>
      <c r="C1181" s="11"/>
      <c r="D1181" s="11"/>
      <c r="E1181">
        <f>'Shipment Report'!I1185</f>
        <v>0</v>
      </c>
      <c r="F1181" t="str" cm="1">
        <f t="array" ref="F1181">_xlfn.TEXTSPLIT(E1181, " / ")</f>
        <v>0</v>
      </c>
    </row>
    <row r="1182" spans="2:6" ht="17.399999999999999" customHeight="1" x14ac:dyDescent="0.25">
      <c r="B1182" s="11"/>
      <c r="C1182" s="11"/>
      <c r="D1182" s="11"/>
      <c r="E1182">
        <f>'Shipment Report'!I1186</f>
        <v>0</v>
      </c>
      <c r="F1182" t="str" cm="1">
        <f t="array" ref="F1182">_xlfn.TEXTSPLIT(E1182, " / ")</f>
        <v>0</v>
      </c>
    </row>
    <row r="1183" spans="2:6" ht="17.399999999999999" customHeight="1" x14ac:dyDescent="0.25">
      <c r="B1183" s="11"/>
      <c r="C1183" s="11"/>
      <c r="D1183" s="11"/>
      <c r="E1183">
        <f>'Shipment Report'!I1187</f>
        <v>0</v>
      </c>
      <c r="F1183" t="str" cm="1">
        <f t="array" ref="F1183">_xlfn.TEXTSPLIT(E1183, " / ")</f>
        <v>0</v>
      </c>
    </row>
    <row r="1184" spans="2:6" ht="17.399999999999999" customHeight="1" x14ac:dyDescent="0.25">
      <c r="B1184" s="11"/>
      <c r="C1184" s="11"/>
      <c r="D1184" s="11"/>
      <c r="E1184">
        <f>'Shipment Report'!I1188</f>
        <v>0</v>
      </c>
      <c r="F1184" t="str" cm="1">
        <f t="array" ref="F1184">_xlfn.TEXTSPLIT(E1184, " / ")</f>
        <v>0</v>
      </c>
    </row>
    <row r="1185" spans="2:6" ht="17.399999999999999" customHeight="1" x14ac:dyDescent="0.25">
      <c r="B1185" s="11"/>
      <c r="C1185" s="11"/>
      <c r="D1185" s="11"/>
      <c r="E1185">
        <f>'Shipment Report'!I1189</f>
        <v>0</v>
      </c>
      <c r="F1185" t="str" cm="1">
        <f t="array" ref="F1185">_xlfn.TEXTSPLIT(E1185, " / ")</f>
        <v>0</v>
      </c>
    </row>
    <row r="1186" spans="2:6" ht="17.399999999999999" customHeight="1" x14ac:dyDescent="0.25">
      <c r="B1186" s="11"/>
      <c r="C1186" s="11"/>
      <c r="D1186" s="11"/>
      <c r="E1186">
        <f>'Shipment Report'!I1190</f>
        <v>0</v>
      </c>
      <c r="F1186" t="str" cm="1">
        <f t="array" ref="F1186">_xlfn.TEXTSPLIT(E1186, " / ")</f>
        <v>0</v>
      </c>
    </row>
    <row r="1187" spans="2:6" ht="17.399999999999999" customHeight="1" x14ac:dyDescent="0.25">
      <c r="B1187" s="11"/>
      <c r="C1187" s="11"/>
      <c r="D1187" s="11"/>
      <c r="E1187">
        <f>'Shipment Report'!I1191</f>
        <v>0</v>
      </c>
      <c r="F1187" t="str" cm="1">
        <f t="array" ref="F1187">_xlfn.TEXTSPLIT(E1187, " / ")</f>
        <v>0</v>
      </c>
    </row>
    <row r="1188" spans="2:6" ht="17.399999999999999" customHeight="1" x14ac:dyDescent="0.25">
      <c r="B1188" s="11"/>
      <c r="C1188" s="11"/>
      <c r="D1188" s="11"/>
      <c r="E1188">
        <f>'Shipment Report'!I1192</f>
        <v>0</v>
      </c>
      <c r="F1188" t="str" cm="1">
        <f t="array" ref="F1188">_xlfn.TEXTSPLIT(E1188, " / ")</f>
        <v>0</v>
      </c>
    </row>
    <row r="1189" spans="2:6" ht="17.399999999999999" customHeight="1" x14ac:dyDescent="0.25">
      <c r="B1189" s="11"/>
      <c r="C1189" s="11"/>
      <c r="D1189" s="11"/>
      <c r="E1189">
        <f>'Shipment Report'!I1193</f>
        <v>0</v>
      </c>
      <c r="F1189" t="str" cm="1">
        <f t="array" ref="F1189">_xlfn.TEXTSPLIT(E1189, " / ")</f>
        <v>0</v>
      </c>
    </row>
    <row r="1190" spans="2:6" ht="17.399999999999999" customHeight="1" x14ac:dyDescent="0.25">
      <c r="B1190" s="11"/>
      <c r="C1190" s="11"/>
      <c r="D1190" s="11"/>
      <c r="E1190">
        <f>'Shipment Report'!I1194</f>
        <v>0</v>
      </c>
      <c r="F1190" t="str" cm="1">
        <f t="array" ref="F1190">_xlfn.TEXTSPLIT(E1190, " / ")</f>
        <v>0</v>
      </c>
    </row>
    <row r="1191" spans="2:6" ht="17.399999999999999" customHeight="1" x14ac:dyDescent="0.25">
      <c r="B1191" s="11"/>
      <c r="C1191" s="11"/>
      <c r="D1191" s="11"/>
      <c r="E1191">
        <f>'Shipment Report'!I1195</f>
        <v>0</v>
      </c>
      <c r="F1191" t="str" cm="1">
        <f t="array" ref="F1191">_xlfn.TEXTSPLIT(E1191, " / ")</f>
        <v>0</v>
      </c>
    </row>
    <row r="1192" spans="2:6" ht="17.399999999999999" customHeight="1" x14ac:dyDescent="0.25">
      <c r="B1192" s="11"/>
      <c r="C1192" s="11"/>
      <c r="D1192" s="11"/>
      <c r="E1192">
        <f>'Shipment Report'!I1196</f>
        <v>0</v>
      </c>
      <c r="F1192" t="str" cm="1">
        <f t="array" ref="F1192">_xlfn.TEXTSPLIT(E1192, " / ")</f>
        <v>0</v>
      </c>
    </row>
    <row r="1193" spans="2:6" ht="17.399999999999999" customHeight="1" x14ac:dyDescent="0.25">
      <c r="B1193" s="11"/>
      <c r="C1193" s="11"/>
      <c r="D1193" s="11"/>
      <c r="E1193">
        <f>'Shipment Report'!I1197</f>
        <v>0</v>
      </c>
      <c r="F1193" t="str" cm="1">
        <f t="array" ref="F1193">_xlfn.TEXTSPLIT(E1193, " / ")</f>
        <v>0</v>
      </c>
    </row>
    <row r="1194" spans="2:6" ht="17.399999999999999" customHeight="1" x14ac:dyDescent="0.25">
      <c r="B1194" s="11"/>
      <c r="C1194" s="11"/>
      <c r="D1194" s="11"/>
      <c r="E1194">
        <f>'Shipment Report'!I1198</f>
        <v>0</v>
      </c>
      <c r="F1194" t="str" cm="1">
        <f t="array" ref="F1194">_xlfn.TEXTSPLIT(E1194, " / ")</f>
        <v>0</v>
      </c>
    </row>
    <row r="1195" spans="2:6" ht="17.399999999999999" customHeight="1" x14ac:dyDescent="0.25">
      <c r="B1195" s="11"/>
      <c r="C1195" s="11"/>
      <c r="D1195" s="11"/>
      <c r="E1195">
        <f>'Shipment Report'!I1199</f>
        <v>0</v>
      </c>
      <c r="F1195" t="str" cm="1">
        <f t="array" ref="F1195">_xlfn.TEXTSPLIT(E1195, " / ")</f>
        <v>0</v>
      </c>
    </row>
    <row r="1196" spans="2:6" ht="17.399999999999999" customHeight="1" x14ac:dyDescent="0.25">
      <c r="B1196" s="11"/>
      <c r="C1196" s="11"/>
      <c r="D1196" s="11"/>
      <c r="E1196">
        <f>'Shipment Report'!I1200</f>
        <v>0</v>
      </c>
      <c r="F1196" t="str" cm="1">
        <f t="array" ref="F1196">_xlfn.TEXTSPLIT(E1196, " / ")</f>
        <v>0</v>
      </c>
    </row>
    <row r="1197" spans="2:6" ht="17.399999999999999" customHeight="1" x14ac:dyDescent="0.25">
      <c r="B1197" s="11"/>
      <c r="C1197" s="11"/>
      <c r="D1197" s="11"/>
      <c r="E1197">
        <f>'Shipment Report'!I1201</f>
        <v>0</v>
      </c>
      <c r="F1197" t="str" cm="1">
        <f t="array" ref="F1197">_xlfn.TEXTSPLIT(E1197, " / ")</f>
        <v>0</v>
      </c>
    </row>
    <row r="1198" spans="2:6" ht="17.399999999999999" customHeight="1" x14ac:dyDescent="0.25">
      <c r="B1198" s="11"/>
      <c r="C1198" s="11"/>
      <c r="D1198" s="11"/>
      <c r="E1198">
        <f>'Shipment Report'!I1202</f>
        <v>0</v>
      </c>
      <c r="F1198" t="str" cm="1">
        <f t="array" ref="F1198">_xlfn.TEXTSPLIT(E1198, " / ")</f>
        <v>0</v>
      </c>
    </row>
    <row r="1199" spans="2:6" ht="17.399999999999999" customHeight="1" x14ac:dyDescent="0.25">
      <c r="B1199" s="11"/>
      <c r="C1199" s="11"/>
      <c r="D1199" s="11"/>
      <c r="E1199">
        <f>'Shipment Report'!I1203</f>
        <v>0</v>
      </c>
      <c r="F1199" t="str" cm="1">
        <f t="array" ref="F1199">_xlfn.TEXTSPLIT(E1199, " / ")</f>
        <v>0</v>
      </c>
    </row>
    <row r="1200" spans="2:6" ht="17.399999999999999" customHeight="1" x14ac:dyDescent="0.25">
      <c r="B1200" s="11"/>
      <c r="C1200" s="11"/>
      <c r="D1200" s="11"/>
      <c r="E1200">
        <f>'Shipment Report'!I1204</f>
        <v>0</v>
      </c>
      <c r="F1200" t="str" cm="1">
        <f t="array" ref="F1200">_xlfn.TEXTSPLIT(E1200, " / ")</f>
        <v>0</v>
      </c>
    </row>
    <row r="1201" spans="2:6" ht="17.399999999999999" customHeight="1" x14ac:dyDescent="0.25">
      <c r="B1201" s="11"/>
      <c r="C1201" s="11"/>
      <c r="D1201" s="11"/>
      <c r="E1201">
        <f>'Shipment Report'!I1205</f>
        <v>0</v>
      </c>
      <c r="F1201" t="str" cm="1">
        <f t="array" ref="F1201">_xlfn.TEXTSPLIT(E1201, " / ")</f>
        <v>0</v>
      </c>
    </row>
    <row r="1202" spans="2:6" ht="17.399999999999999" customHeight="1" x14ac:dyDescent="0.25">
      <c r="B1202" s="11"/>
      <c r="C1202" s="11"/>
      <c r="D1202" s="11"/>
      <c r="E1202">
        <f>'Shipment Report'!I1206</f>
        <v>0</v>
      </c>
      <c r="F1202" t="str" cm="1">
        <f t="array" ref="F1202">_xlfn.TEXTSPLIT(E1202, " / ")</f>
        <v>0</v>
      </c>
    </row>
    <row r="1203" spans="2:6" ht="17.399999999999999" customHeight="1" x14ac:dyDescent="0.25">
      <c r="B1203" s="11"/>
      <c r="C1203" s="11"/>
      <c r="D1203" s="11"/>
      <c r="E1203">
        <f>'Shipment Report'!I1207</f>
        <v>0</v>
      </c>
      <c r="F1203" t="str" cm="1">
        <f t="array" ref="F1203">_xlfn.TEXTSPLIT(E1203, " / ")</f>
        <v>0</v>
      </c>
    </row>
    <row r="1204" spans="2:6" ht="17.399999999999999" customHeight="1" x14ac:dyDescent="0.25">
      <c r="B1204" s="11"/>
      <c r="C1204" s="11"/>
      <c r="D1204" s="11"/>
      <c r="E1204">
        <f>'Shipment Report'!I1208</f>
        <v>0</v>
      </c>
      <c r="F1204" t="str" cm="1">
        <f t="array" ref="F1204">_xlfn.TEXTSPLIT(E1204, " / ")</f>
        <v>0</v>
      </c>
    </row>
    <row r="1205" spans="2:6" ht="17.399999999999999" customHeight="1" x14ac:dyDescent="0.25">
      <c r="B1205" s="11"/>
      <c r="C1205" s="11"/>
      <c r="D1205" s="11"/>
      <c r="E1205">
        <f>'Shipment Report'!I1209</f>
        <v>0</v>
      </c>
      <c r="F1205" t="str" cm="1">
        <f t="array" ref="F1205">_xlfn.TEXTSPLIT(E1205, " / ")</f>
        <v>0</v>
      </c>
    </row>
    <row r="1206" spans="2:6" ht="17.399999999999999" customHeight="1" x14ac:dyDescent="0.25">
      <c r="B1206" s="11"/>
      <c r="C1206" s="11"/>
      <c r="D1206" s="11"/>
      <c r="E1206">
        <f>'Shipment Report'!I1210</f>
        <v>0</v>
      </c>
      <c r="F1206" t="str" cm="1">
        <f t="array" ref="F1206">_xlfn.TEXTSPLIT(E1206, " / ")</f>
        <v>0</v>
      </c>
    </row>
    <row r="1207" spans="2:6" ht="17.399999999999999" customHeight="1" x14ac:dyDescent="0.25">
      <c r="B1207" s="11"/>
      <c r="C1207" s="11"/>
      <c r="D1207" s="11"/>
      <c r="E1207">
        <f>'Shipment Report'!I1211</f>
        <v>0</v>
      </c>
      <c r="F1207" t="str" cm="1">
        <f t="array" ref="F1207">_xlfn.TEXTSPLIT(E1207, " / ")</f>
        <v>0</v>
      </c>
    </row>
    <row r="1208" spans="2:6" ht="17.399999999999999" customHeight="1" x14ac:dyDescent="0.25">
      <c r="B1208" s="11"/>
      <c r="C1208" s="11"/>
      <c r="D1208" s="11"/>
      <c r="E1208">
        <f>'Shipment Report'!I1212</f>
        <v>0</v>
      </c>
      <c r="F1208" t="str" cm="1">
        <f t="array" ref="F1208">_xlfn.TEXTSPLIT(E1208, " / ")</f>
        <v>0</v>
      </c>
    </row>
    <row r="1209" spans="2:6" ht="17.399999999999999" customHeight="1" x14ac:dyDescent="0.25">
      <c r="B1209" s="11"/>
      <c r="C1209" s="11"/>
      <c r="D1209" s="11"/>
      <c r="E1209">
        <f>'Shipment Report'!I1213</f>
        <v>0</v>
      </c>
      <c r="F1209" t="str" cm="1">
        <f t="array" ref="F1209">_xlfn.TEXTSPLIT(E1209, " / ")</f>
        <v>0</v>
      </c>
    </row>
    <row r="1210" spans="2:6" ht="17.399999999999999" customHeight="1" x14ac:dyDescent="0.25">
      <c r="B1210" s="11"/>
      <c r="C1210" s="11"/>
      <c r="D1210" s="11"/>
      <c r="E1210">
        <f>'Shipment Report'!I1214</f>
        <v>0</v>
      </c>
      <c r="F1210" t="str" cm="1">
        <f t="array" ref="F1210">_xlfn.TEXTSPLIT(E1210, " / ")</f>
        <v>0</v>
      </c>
    </row>
    <row r="1211" spans="2:6" ht="17.399999999999999" customHeight="1" x14ac:dyDescent="0.25">
      <c r="B1211" s="11"/>
      <c r="C1211" s="11"/>
      <c r="D1211" s="11"/>
      <c r="E1211">
        <f>'Shipment Report'!I1215</f>
        <v>0</v>
      </c>
      <c r="F1211" t="str" cm="1">
        <f t="array" ref="F1211">_xlfn.TEXTSPLIT(E1211, " / ")</f>
        <v>0</v>
      </c>
    </row>
    <row r="1212" spans="2:6" ht="17.399999999999999" customHeight="1" x14ac:dyDescent="0.25">
      <c r="B1212" s="11"/>
      <c r="C1212" s="11"/>
      <c r="D1212" s="11"/>
      <c r="E1212">
        <f>'Shipment Report'!I1216</f>
        <v>0</v>
      </c>
      <c r="F1212" t="str" cm="1">
        <f t="array" ref="F1212">_xlfn.TEXTSPLIT(E1212, " / ")</f>
        <v>0</v>
      </c>
    </row>
    <row r="1213" spans="2:6" ht="17.399999999999999" customHeight="1" x14ac:dyDescent="0.25">
      <c r="B1213" s="11"/>
      <c r="C1213" s="11"/>
      <c r="D1213" s="11"/>
      <c r="E1213">
        <f>'Shipment Report'!I1217</f>
        <v>0</v>
      </c>
      <c r="F1213" t="str" cm="1">
        <f t="array" ref="F1213">_xlfn.TEXTSPLIT(E1213, " / ")</f>
        <v>0</v>
      </c>
    </row>
    <row r="1214" spans="2:6" ht="17.399999999999999" customHeight="1" x14ac:dyDescent="0.25">
      <c r="B1214" s="11"/>
      <c r="C1214" s="11"/>
      <c r="D1214" s="11"/>
      <c r="E1214">
        <f>'Shipment Report'!I1218</f>
        <v>0</v>
      </c>
      <c r="F1214" t="str" cm="1">
        <f t="array" ref="F1214">_xlfn.TEXTSPLIT(E1214, " / ")</f>
        <v>0</v>
      </c>
    </row>
    <row r="1215" spans="2:6" ht="17.399999999999999" customHeight="1" x14ac:dyDescent="0.25">
      <c r="B1215" s="11"/>
      <c r="C1215" s="11"/>
      <c r="D1215" s="11"/>
      <c r="E1215">
        <f>'Shipment Report'!I1219</f>
        <v>0</v>
      </c>
      <c r="F1215" t="str" cm="1">
        <f t="array" ref="F1215">_xlfn.TEXTSPLIT(E1215, " / ")</f>
        <v>0</v>
      </c>
    </row>
    <row r="1216" spans="2:6" ht="17.399999999999999" customHeight="1" x14ac:dyDescent="0.25">
      <c r="B1216" s="11"/>
      <c r="C1216" s="11"/>
      <c r="D1216" s="11"/>
      <c r="E1216">
        <f>'Shipment Report'!I1220</f>
        <v>0</v>
      </c>
      <c r="F1216" t="str" cm="1">
        <f t="array" ref="F1216">_xlfn.TEXTSPLIT(E1216, " / ")</f>
        <v>0</v>
      </c>
    </row>
    <row r="1217" spans="2:6" ht="17.399999999999999" customHeight="1" x14ac:dyDescent="0.25">
      <c r="B1217" s="11"/>
      <c r="C1217" s="11"/>
      <c r="D1217" s="11"/>
      <c r="E1217">
        <f>'Shipment Report'!I1221</f>
        <v>0</v>
      </c>
      <c r="F1217" t="str" cm="1">
        <f t="array" ref="F1217">_xlfn.TEXTSPLIT(E1217, " / ")</f>
        <v>0</v>
      </c>
    </row>
    <row r="1218" spans="2:6" ht="17.399999999999999" customHeight="1" x14ac:dyDescent="0.25">
      <c r="B1218" s="11"/>
      <c r="C1218" s="11"/>
      <c r="D1218" s="11"/>
      <c r="E1218">
        <f>'Shipment Report'!I1222</f>
        <v>0</v>
      </c>
      <c r="F1218" t="str" cm="1">
        <f t="array" ref="F1218">_xlfn.TEXTSPLIT(E1218, " / ")</f>
        <v>0</v>
      </c>
    </row>
    <row r="1219" spans="2:6" ht="17.399999999999999" customHeight="1" x14ac:dyDescent="0.25">
      <c r="B1219" s="11"/>
      <c r="C1219" s="11"/>
      <c r="D1219" s="11"/>
      <c r="E1219">
        <f>'Shipment Report'!I1223</f>
        <v>0</v>
      </c>
      <c r="F1219" t="str" cm="1">
        <f t="array" ref="F1219">_xlfn.TEXTSPLIT(E1219, " / ")</f>
        <v>0</v>
      </c>
    </row>
    <row r="1220" spans="2:6" ht="17.399999999999999" customHeight="1" x14ac:dyDescent="0.25">
      <c r="B1220" s="11"/>
      <c r="C1220" s="11"/>
      <c r="D1220" s="11"/>
      <c r="E1220">
        <f>'Shipment Report'!I1224</f>
        <v>0</v>
      </c>
      <c r="F1220" t="str" cm="1">
        <f t="array" ref="F1220">_xlfn.TEXTSPLIT(E1220, " / ")</f>
        <v>0</v>
      </c>
    </row>
    <row r="1221" spans="2:6" ht="17.399999999999999" customHeight="1" x14ac:dyDescent="0.25">
      <c r="B1221" s="11"/>
      <c r="C1221" s="11"/>
      <c r="D1221" s="11"/>
      <c r="E1221">
        <f>'Shipment Report'!I1225</f>
        <v>0</v>
      </c>
      <c r="F1221" t="str" cm="1">
        <f t="array" ref="F1221">_xlfn.TEXTSPLIT(E1221, " / ")</f>
        <v>0</v>
      </c>
    </row>
    <row r="1222" spans="2:6" ht="17.399999999999999" customHeight="1" x14ac:dyDescent="0.25">
      <c r="B1222" s="11"/>
      <c r="C1222" s="11"/>
      <c r="D1222" s="11"/>
      <c r="E1222">
        <f>'Shipment Report'!I1226</f>
        <v>0</v>
      </c>
      <c r="F1222" t="str" cm="1">
        <f t="array" ref="F1222">_xlfn.TEXTSPLIT(E1222, " / ")</f>
        <v>0</v>
      </c>
    </row>
    <row r="1223" spans="2:6" ht="17.399999999999999" customHeight="1" x14ac:dyDescent="0.25">
      <c r="B1223" s="11"/>
      <c r="C1223" s="11"/>
      <c r="D1223" s="11"/>
      <c r="E1223">
        <f>'Shipment Report'!I1227</f>
        <v>0</v>
      </c>
      <c r="F1223" t="str" cm="1">
        <f t="array" ref="F1223">_xlfn.TEXTSPLIT(E1223, " / ")</f>
        <v>0</v>
      </c>
    </row>
    <row r="1224" spans="2:6" ht="17.399999999999999" customHeight="1" x14ac:dyDescent="0.25">
      <c r="B1224" s="11"/>
      <c r="C1224" s="11"/>
      <c r="D1224" s="11"/>
      <c r="E1224">
        <f>'Shipment Report'!I1228</f>
        <v>0</v>
      </c>
      <c r="F1224" t="str" cm="1">
        <f t="array" ref="F1224">_xlfn.TEXTSPLIT(E1224, " / ")</f>
        <v>0</v>
      </c>
    </row>
    <row r="1225" spans="2:6" ht="17.399999999999999" customHeight="1" x14ac:dyDescent="0.25">
      <c r="B1225" s="11"/>
      <c r="C1225" s="11"/>
      <c r="D1225" s="11"/>
      <c r="E1225">
        <f>'Shipment Report'!I1229</f>
        <v>0</v>
      </c>
      <c r="F1225" t="str" cm="1">
        <f t="array" ref="F1225">_xlfn.TEXTSPLIT(E1225, " / ")</f>
        <v>0</v>
      </c>
    </row>
    <row r="1226" spans="2:6" ht="17.399999999999999" customHeight="1" x14ac:dyDescent="0.25">
      <c r="B1226" s="11"/>
      <c r="C1226" s="11"/>
      <c r="D1226" s="11"/>
      <c r="E1226">
        <f>'Shipment Report'!I1230</f>
        <v>0</v>
      </c>
      <c r="F1226" t="str" cm="1">
        <f t="array" ref="F1226">_xlfn.TEXTSPLIT(E1226, " / ")</f>
        <v>0</v>
      </c>
    </row>
    <row r="1227" spans="2:6" ht="17.399999999999999" customHeight="1" x14ac:dyDescent="0.25">
      <c r="B1227" s="11"/>
      <c r="C1227" s="11"/>
      <c r="D1227" s="11"/>
      <c r="E1227">
        <f>'Shipment Report'!I1231</f>
        <v>0</v>
      </c>
      <c r="F1227" t="str" cm="1">
        <f t="array" ref="F1227">_xlfn.TEXTSPLIT(E1227, " / ")</f>
        <v>0</v>
      </c>
    </row>
    <row r="1228" spans="2:6" ht="17.399999999999999" customHeight="1" x14ac:dyDescent="0.25">
      <c r="B1228" s="11"/>
      <c r="C1228" s="11"/>
      <c r="D1228" s="11"/>
      <c r="E1228">
        <f>'Shipment Report'!I1232</f>
        <v>0</v>
      </c>
      <c r="F1228" t="str" cm="1">
        <f t="array" ref="F1228">_xlfn.TEXTSPLIT(E1228, " / ")</f>
        <v>0</v>
      </c>
    </row>
    <row r="1229" spans="2:6" ht="17.399999999999999" customHeight="1" x14ac:dyDescent="0.25">
      <c r="B1229" s="11"/>
      <c r="C1229" s="11"/>
      <c r="D1229" s="11"/>
      <c r="E1229">
        <f>'Shipment Report'!I1233</f>
        <v>0</v>
      </c>
      <c r="F1229" t="str" cm="1">
        <f t="array" ref="F1229">_xlfn.TEXTSPLIT(E1229, " / ")</f>
        <v>0</v>
      </c>
    </row>
    <row r="1230" spans="2:6" ht="17.399999999999999" customHeight="1" x14ac:dyDescent="0.25">
      <c r="B1230" s="11"/>
      <c r="C1230" s="11"/>
      <c r="D1230" s="11"/>
      <c r="E1230">
        <f>'Shipment Report'!I1234</f>
        <v>0</v>
      </c>
      <c r="F1230" t="str" cm="1">
        <f t="array" ref="F1230">_xlfn.TEXTSPLIT(E1230, " / ")</f>
        <v>0</v>
      </c>
    </row>
    <row r="1231" spans="2:6" ht="17.399999999999999" customHeight="1" x14ac:dyDescent="0.25">
      <c r="B1231" s="11"/>
      <c r="C1231" s="11"/>
      <c r="D1231" s="11"/>
      <c r="E1231">
        <f>'Shipment Report'!I1235</f>
        <v>0</v>
      </c>
      <c r="F1231" t="str" cm="1">
        <f t="array" ref="F1231">_xlfn.TEXTSPLIT(E1231, " / ")</f>
        <v>0</v>
      </c>
    </row>
    <row r="1232" spans="2:6" ht="17.399999999999999" customHeight="1" x14ac:dyDescent="0.25">
      <c r="B1232" s="11"/>
      <c r="C1232" s="11"/>
      <c r="D1232" s="11"/>
      <c r="E1232">
        <f>'Shipment Report'!I1236</f>
        <v>0</v>
      </c>
      <c r="F1232" t="str" cm="1">
        <f t="array" ref="F1232">_xlfn.TEXTSPLIT(E1232, " / ")</f>
        <v>0</v>
      </c>
    </row>
    <row r="1233" spans="2:6" ht="17.399999999999999" customHeight="1" x14ac:dyDescent="0.25">
      <c r="B1233" s="11"/>
      <c r="C1233" s="11"/>
      <c r="D1233" s="11"/>
      <c r="E1233">
        <f>'Shipment Report'!I1237</f>
        <v>0</v>
      </c>
      <c r="F1233" t="str" cm="1">
        <f t="array" ref="F1233">_xlfn.TEXTSPLIT(E1233, " / ")</f>
        <v>0</v>
      </c>
    </row>
    <row r="1234" spans="2:6" ht="17.399999999999999" customHeight="1" x14ac:dyDescent="0.25">
      <c r="B1234" s="11"/>
      <c r="C1234" s="11"/>
      <c r="D1234" s="11"/>
      <c r="E1234">
        <f>'Shipment Report'!I1238</f>
        <v>0</v>
      </c>
      <c r="F1234" t="str" cm="1">
        <f t="array" ref="F1234">_xlfn.TEXTSPLIT(E1234, " / ")</f>
        <v>0</v>
      </c>
    </row>
    <row r="1235" spans="2:6" ht="17.399999999999999" customHeight="1" x14ac:dyDescent="0.25">
      <c r="B1235" s="11"/>
      <c r="C1235" s="11"/>
      <c r="D1235" s="11"/>
      <c r="E1235">
        <f>'Shipment Report'!I1239</f>
        <v>0</v>
      </c>
      <c r="F1235" t="str" cm="1">
        <f t="array" ref="F1235">_xlfn.TEXTSPLIT(E1235, " / ")</f>
        <v>0</v>
      </c>
    </row>
    <row r="1236" spans="2:6" ht="17.399999999999999" customHeight="1" x14ac:dyDescent="0.25">
      <c r="B1236" s="11"/>
      <c r="C1236" s="11"/>
      <c r="D1236" s="11"/>
      <c r="E1236">
        <f>'Shipment Report'!I1240</f>
        <v>0</v>
      </c>
      <c r="F1236" t="str" cm="1">
        <f t="array" ref="F1236">_xlfn.TEXTSPLIT(E1236, " / ")</f>
        <v>0</v>
      </c>
    </row>
    <row r="1237" spans="2:6" ht="17.399999999999999" customHeight="1" x14ac:dyDescent="0.25">
      <c r="B1237" s="11"/>
      <c r="C1237" s="11"/>
      <c r="D1237" s="11"/>
      <c r="E1237">
        <f>'Shipment Report'!I1241</f>
        <v>0</v>
      </c>
      <c r="F1237" t="str" cm="1">
        <f t="array" ref="F1237">_xlfn.TEXTSPLIT(E1237, " / ")</f>
        <v>0</v>
      </c>
    </row>
    <row r="1238" spans="2:6" ht="17.399999999999999" customHeight="1" x14ac:dyDescent="0.25">
      <c r="B1238" s="11"/>
      <c r="C1238" s="11"/>
      <c r="D1238" s="11"/>
      <c r="E1238">
        <f>'Shipment Report'!I1242</f>
        <v>0</v>
      </c>
      <c r="F1238" t="str" cm="1">
        <f t="array" ref="F1238">_xlfn.TEXTSPLIT(E1238, " / ")</f>
        <v>0</v>
      </c>
    </row>
    <row r="1239" spans="2:6" ht="17.399999999999999" customHeight="1" x14ac:dyDescent="0.25">
      <c r="B1239" s="11"/>
      <c r="C1239" s="11"/>
      <c r="D1239" s="11"/>
      <c r="E1239">
        <f>'Shipment Report'!I1243</f>
        <v>0</v>
      </c>
      <c r="F1239" t="str" cm="1">
        <f t="array" ref="F1239">_xlfn.TEXTSPLIT(E1239, " / ")</f>
        <v>0</v>
      </c>
    </row>
    <row r="1240" spans="2:6" ht="17.399999999999999" customHeight="1" x14ac:dyDescent="0.25">
      <c r="B1240" s="11"/>
      <c r="C1240" s="11"/>
      <c r="D1240" s="11"/>
      <c r="E1240">
        <f>'Shipment Report'!I1244</f>
        <v>0</v>
      </c>
      <c r="F1240" t="str" cm="1">
        <f t="array" ref="F1240">_xlfn.TEXTSPLIT(E1240, " / ")</f>
        <v>0</v>
      </c>
    </row>
    <row r="1241" spans="2:6" ht="17.399999999999999" customHeight="1" x14ac:dyDescent="0.25">
      <c r="B1241" s="11"/>
      <c r="C1241" s="11"/>
      <c r="D1241" s="11"/>
      <c r="E1241">
        <f>'Shipment Report'!I1245</f>
        <v>0</v>
      </c>
      <c r="F1241" t="str" cm="1">
        <f t="array" ref="F1241">_xlfn.TEXTSPLIT(E1241, " / ")</f>
        <v>0</v>
      </c>
    </row>
    <row r="1242" spans="2:6" ht="17.399999999999999" customHeight="1" x14ac:dyDescent="0.25">
      <c r="B1242" s="11"/>
      <c r="C1242" s="11"/>
      <c r="D1242" s="11"/>
      <c r="E1242">
        <f>'Shipment Report'!I1246</f>
        <v>0</v>
      </c>
      <c r="F1242" t="str" cm="1">
        <f t="array" ref="F1242">_xlfn.TEXTSPLIT(E1242, " / ")</f>
        <v>0</v>
      </c>
    </row>
    <row r="1243" spans="2:6" ht="17.399999999999999" customHeight="1" x14ac:dyDescent="0.25">
      <c r="B1243" s="11"/>
      <c r="C1243" s="11"/>
      <c r="D1243" s="11"/>
      <c r="E1243">
        <f>'Shipment Report'!I1247</f>
        <v>0</v>
      </c>
      <c r="F1243" t="str" cm="1">
        <f t="array" ref="F1243">_xlfn.TEXTSPLIT(E1243, " / ")</f>
        <v>0</v>
      </c>
    </row>
    <row r="1244" spans="2:6" ht="17.399999999999999" customHeight="1" x14ac:dyDescent="0.25">
      <c r="B1244" s="11"/>
      <c r="C1244" s="11"/>
      <c r="D1244" s="11"/>
      <c r="E1244">
        <f>'Shipment Report'!I1248</f>
        <v>0</v>
      </c>
      <c r="F1244" t="str" cm="1">
        <f t="array" ref="F1244">_xlfn.TEXTSPLIT(E1244, " / ")</f>
        <v>0</v>
      </c>
    </row>
    <row r="1245" spans="2:6" ht="17.399999999999999" customHeight="1" x14ac:dyDescent="0.25">
      <c r="B1245" s="11"/>
      <c r="C1245" s="11"/>
      <c r="D1245" s="11"/>
      <c r="E1245">
        <f>'Shipment Report'!I1249</f>
        <v>0</v>
      </c>
      <c r="F1245" t="str" cm="1">
        <f t="array" ref="F1245">_xlfn.TEXTSPLIT(E1245, " / ")</f>
        <v>0</v>
      </c>
    </row>
    <row r="1246" spans="2:6" ht="17.399999999999999" customHeight="1" x14ac:dyDescent="0.25">
      <c r="B1246" s="11"/>
      <c r="C1246" s="11"/>
      <c r="D1246" s="11"/>
      <c r="E1246">
        <f>'Shipment Report'!I1250</f>
        <v>0</v>
      </c>
      <c r="F1246" t="str" cm="1">
        <f t="array" ref="F1246">_xlfn.TEXTSPLIT(E1246, " / ")</f>
        <v>0</v>
      </c>
    </row>
    <row r="1247" spans="2:6" ht="17.399999999999999" customHeight="1" x14ac:dyDescent="0.25">
      <c r="B1247" s="11"/>
      <c r="C1247" s="11"/>
      <c r="D1247" s="11"/>
      <c r="E1247">
        <f>'Shipment Report'!I1251</f>
        <v>0</v>
      </c>
      <c r="F1247" t="str" cm="1">
        <f t="array" ref="F1247">_xlfn.TEXTSPLIT(E1247, " / ")</f>
        <v>0</v>
      </c>
    </row>
    <row r="1248" spans="2:6" ht="17.399999999999999" customHeight="1" x14ac:dyDescent="0.25">
      <c r="B1248" s="11"/>
      <c r="C1248" s="11"/>
      <c r="D1248" s="11"/>
      <c r="E1248">
        <f>'Shipment Report'!I1252</f>
        <v>0</v>
      </c>
      <c r="F1248" t="str" cm="1">
        <f t="array" ref="F1248">_xlfn.TEXTSPLIT(E1248, " / ")</f>
        <v>0</v>
      </c>
    </row>
    <row r="1249" spans="2:6" ht="17.399999999999999" customHeight="1" x14ac:dyDescent="0.25">
      <c r="B1249" s="11"/>
      <c r="C1249" s="11"/>
      <c r="D1249" s="11"/>
      <c r="E1249">
        <f>'Shipment Report'!I1253</f>
        <v>0</v>
      </c>
      <c r="F1249" t="str" cm="1">
        <f t="array" ref="F1249">_xlfn.TEXTSPLIT(E1249, " / ")</f>
        <v>0</v>
      </c>
    </row>
    <row r="1250" spans="2:6" ht="17.399999999999999" customHeight="1" x14ac:dyDescent="0.25">
      <c r="B1250" s="11"/>
      <c r="C1250" s="11"/>
      <c r="D1250" s="11"/>
      <c r="E1250">
        <f>'Shipment Report'!I1254</f>
        <v>0</v>
      </c>
      <c r="F1250" t="str" cm="1">
        <f t="array" ref="F1250">_xlfn.TEXTSPLIT(E1250, " / ")</f>
        <v>0</v>
      </c>
    </row>
    <row r="1251" spans="2:6" ht="17.399999999999999" customHeight="1" x14ac:dyDescent="0.25">
      <c r="B1251" s="11"/>
      <c r="C1251" s="11"/>
      <c r="D1251" s="11"/>
      <c r="E1251">
        <f>'Shipment Report'!I1255</f>
        <v>0</v>
      </c>
      <c r="F1251" t="str" cm="1">
        <f t="array" ref="F1251">_xlfn.TEXTSPLIT(E1251, " / ")</f>
        <v>0</v>
      </c>
    </row>
    <row r="1252" spans="2:6" ht="17.399999999999999" customHeight="1" x14ac:dyDescent="0.25">
      <c r="B1252" s="11"/>
      <c r="C1252" s="11"/>
      <c r="D1252" s="11"/>
      <c r="E1252">
        <f>'Shipment Report'!I1256</f>
        <v>0</v>
      </c>
      <c r="F1252" t="str" cm="1">
        <f t="array" ref="F1252">_xlfn.TEXTSPLIT(E1252, " / ")</f>
        <v>0</v>
      </c>
    </row>
    <row r="1253" spans="2:6" ht="17.399999999999999" customHeight="1" x14ac:dyDescent="0.25">
      <c r="B1253" s="11"/>
      <c r="C1253" s="11"/>
      <c r="D1253" s="11"/>
      <c r="E1253">
        <f>'Shipment Report'!I1257</f>
        <v>0</v>
      </c>
      <c r="F1253" t="str" cm="1">
        <f t="array" ref="F1253">_xlfn.TEXTSPLIT(E1253, " / ")</f>
        <v>0</v>
      </c>
    </row>
    <row r="1254" spans="2:6" ht="17.399999999999999" customHeight="1" x14ac:dyDescent="0.25">
      <c r="B1254" s="11"/>
      <c r="C1254" s="11"/>
      <c r="D1254" s="11"/>
      <c r="E1254">
        <f>'Shipment Report'!I1258</f>
        <v>0</v>
      </c>
      <c r="F1254" t="str" cm="1">
        <f t="array" ref="F1254">_xlfn.TEXTSPLIT(E1254, " / ")</f>
        <v>0</v>
      </c>
    </row>
    <row r="1255" spans="2:6" ht="17.399999999999999" customHeight="1" x14ac:dyDescent="0.25">
      <c r="B1255" s="11"/>
      <c r="C1255" s="11"/>
      <c r="D1255" s="11"/>
      <c r="E1255">
        <f>'Shipment Report'!I1259</f>
        <v>0</v>
      </c>
      <c r="F1255" t="str" cm="1">
        <f t="array" ref="F1255">_xlfn.TEXTSPLIT(E1255, " / ")</f>
        <v>0</v>
      </c>
    </row>
    <row r="1256" spans="2:6" ht="17.399999999999999" customHeight="1" x14ac:dyDescent="0.25">
      <c r="B1256" s="11"/>
      <c r="C1256" s="11"/>
      <c r="D1256" s="11"/>
      <c r="E1256">
        <f>'Shipment Report'!I1260</f>
        <v>0</v>
      </c>
      <c r="F1256" t="str" cm="1">
        <f t="array" ref="F1256">_xlfn.TEXTSPLIT(E1256, " / ")</f>
        <v>0</v>
      </c>
    </row>
    <row r="1257" spans="2:6" ht="17.399999999999999" customHeight="1" x14ac:dyDescent="0.25">
      <c r="B1257" s="11"/>
      <c r="C1257" s="11"/>
      <c r="D1257" s="11"/>
      <c r="E1257">
        <f>'Shipment Report'!I1261</f>
        <v>0</v>
      </c>
      <c r="F1257" t="str" cm="1">
        <f t="array" ref="F1257">_xlfn.TEXTSPLIT(E1257, " / ")</f>
        <v>0</v>
      </c>
    </row>
    <row r="1258" spans="2:6" ht="17.399999999999999" customHeight="1" x14ac:dyDescent="0.25">
      <c r="B1258" s="11"/>
      <c r="C1258" s="11"/>
      <c r="D1258" s="11"/>
      <c r="E1258">
        <f>'Shipment Report'!I1262</f>
        <v>0</v>
      </c>
      <c r="F1258" t="str" cm="1">
        <f t="array" ref="F1258">_xlfn.TEXTSPLIT(E1258, " / ")</f>
        <v>0</v>
      </c>
    </row>
    <row r="1259" spans="2:6" ht="17.399999999999999" customHeight="1" x14ac:dyDescent="0.25">
      <c r="B1259" s="11"/>
      <c r="C1259" s="11"/>
      <c r="D1259" s="11"/>
      <c r="E1259">
        <f>'Shipment Report'!I1263</f>
        <v>0</v>
      </c>
      <c r="F1259" t="str" cm="1">
        <f t="array" ref="F1259">_xlfn.TEXTSPLIT(E1259, " / ")</f>
        <v>0</v>
      </c>
    </row>
    <row r="1260" spans="2:6" ht="17.399999999999999" customHeight="1" x14ac:dyDescent="0.25">
      <c r="B1260" s="11"/>
      <c r="C1260" s="11"/>
      <c r="D1260" s="11"/>
      <c r="E1260">
        <f>'Shipment Report'!I1264</f>
        <v>0</v>
      </c>
      <c r="F1260" t="str" cm="1">
        <f t="array" ref="F1260">_xlfn.TEXTSPLIT(E1260, " / ")</f>
        <v>0</v>
      </c>
    </row>
    <row r="1261" spans="2:6" ht="17.399999999999999" customHeight="1" x14ac:dyDescent="0.25">
      <c r="B1261" s="11"/>
      <c r="C1261" s="11"/>
      <c r="D1261" s="11"/>
      <c r="E1261">
        <f>'Shipment Report'!I1265</f>
        <v>0</v>
      </c>
      <c r="F1261" t="str" cm="1">
        <f t="array" ref="F1261">_xlfn.TEXTSPLIT(E1261, " / ")</f>
        <v>0</v>
      </c>
    </row>
    <row r="1262" spans="2:6" ht="17.399999999999999" customHeight="1" x14ac:dyDescent="0.25">
      <c r="B1262" s="11"/>
      <c r="C1262" s="11"/>
      <c r="D1262" s="11"/>
      <c r="E1262">
        <f>'Shipment Report'!I1266</f>
        <v>0</v>
      </c>
      <c r="F1262" t="str" cm="1">
        <f t="array" ref="F1262">_xlfn.TEXTSPLIT(E1262, " / ")</f>
        <v>0</v>
      </c>
    </row>
    <row r="1263" spans="2:6" ht="17.399999999999999" customHeight="1" x14ac:dyDescent="0.25">
      <c r="B1263" s="11"/>
      <c r="C1263" s="11"/>
      <c r="D1263" s="11"/>
      <c r="E1263">
        <f>'Shipment Report'!I1267</f>
        <v>0</v>
      </c>
      <c r="F1263" t="str" cm="1">
        <f t="array" ref="F1263">_xlfn.TEXTSPLIT(E1263, " / ")</f>
        <v>0</v>
      </c>
    </row>
    <row r="1264" spans="2:6" ht="17.399999999999999" customHeight="1" x14ac:dyDescent="0.25">
      <c r="B1264" s="11"/>
      <c r="C1264" s="11"/>
      <c r="D1264" s="11"/>
      <c r="E1264">
        <f>'Shipment Report'!I1268</f>
        <v>0</v>
      </c>
      <c r="F1264" t="str" cm="1">
        <f t="array" ref="F1264">_xlfn.TEXTSPLIT(E1264, " / ")</f>
        <v>0</v>
      </c>
    </row>
    <row r="1265" spans="2:6" ht="17.399999999999999" customHeight="1" x14ac:dyDescent="0.25">
      <c r="B1265" s="11"/>
      <c r="C1265" s="11"/>
      <c r="D1265" s="11"/>
      <c r="E1265">
        <f>'Shipment Report'!I1269</f>
        <v>0</v>
      </c>
      <c r="F1265" t="str" cm="1">
        <f t="array" ref="F1265">_xlfn.TEXTSPLIT(E1265, " / ")</f>
        <v>0</v>
      </c>
    </row>
    <row r="1266" spans="2:6" ht="17.399999999999999" customHeight="1" x14ac:dyDescent="0.25">
      <c r="B1266" s="11"/>
      <c r="C1266" s="11"/>
      <c r="D1266" s="11"/>
      <c r="E1266">
        <f>'Shipment Report'!I1270</f>
        <v>0</v>
      </c>
      <c r="F1266" t="str" cm="1">
        <f t="array" ref="F1266">_xlfn.TEXTSPLIT(E1266, " / ")</f>
        <v>0</v>
      </c>
    </row>
    <row r="1267" spans="2:6" ht="17.399999999999999" customHeight="1" x14ac:dyDescent="0.25">
      <c r="B1267" s="11"/>
      <c r="C1267" s="11"/>
      <c r="D1267" s="11"/>
      <c r="E1267">
        <f>'Shipment Report'!I1271</f>
        <v>0</v>
      </c>
      <c r="F1267" t="str" cm="1">
        <f t="array" ref="F1267">_xlfn.TEXTSPLIT(E1267, " / ")</f>
        <v>0</v>
      </c>
    </row>
    <row r="1268" spans="2:6" ht="17.399999999999999" customHeight="1" x14ac:dyDescent="0.25">
      <c r="B1268" s="11"/>
      <c r="C1268" s="11"/>
      <c r="D1268" s="11"/>
      <c r="E1268">
        <f>'Shipment Report'!I1272</f>
        <v>0</v>
      </c>
      <c r="F1268" t="str" cm="1">
        <f t="array" ref="F1268">_xlfn.TEXTSPLIT(E1268, " / ")</f>
        <v>0</v>
      </c>
    </row>
    <row r="1269" spans="2:6" ht="17.399999999999999" customHeight="1" x14ac:dyDescent="0.25">
      <c r="B1269" s="11"/>
      <c r="C1269" s="11"/>
      <c r="D1269" s="11"/>
      <c r="E1269">
        <f>'Shipment Report'!I1273</f>
        <v>0</v>
      </c>
      <c r="F1269" t="str" cm="1">
        <f t="array" ref="F1269">_xlfn.TEXTSPLIT(E1269, " / ")</f>
        <v>0</v>
      </c>
    </row>
    <row r="1270" spans="2:6" ht="17.399999999999999" customHeight="1" x14ac:dyDescent="0.25">
      <c r="B1270" s="11"/>
      <c r="C1270" s="11"/>
      <c r="D1270" s="11"/>
      <c r="E1270">
        <f>'Shipment Report'!I1274</f>
        <v>0</v>
      </c>
      <c r="F1270" t="str" cm="1">
        <f t="array" ref="F1270">_xlfn.TEXTSPLIT(E1270, " / ")</f>
        <v>0</v>
      </c>
    </row>
    <row r="1271" spans="2:6" ht="17.399999999999999" customHeight="1" x14ac:dyDescent="0.25">
      <c r="B1271" s="11"/>
      <c r="C1271" s="11"/>
      <c r="D1271" s="11"/>
      <c r="E1271">
        <f>'Shipment Report'!I1275</f>
        <v>0</v>
      </c>
      <c r="F1271" t="str" cm="1">
        <f t="array" ref="F1271">_xlfn.TEXTSPLIT(E1271, " / ")</f>
        <v>0</v>
      </c>
    </row>
    <row r="1272" spans="2:6" ht="17.399999999999999" customHeight="1" x14ac:dyDescent="0.25">
      <c r="B1272" s="11"/>
      <c r="C1272" s="11"/>
      <c r="D1272" s="11"/>
      <c r="E1272">
        <f>'Shipment Report'!I1276</f>
        <v>0</v>
      </c>
      <c r="F1272" t="str" cm="1">
        <f t="array" ref="F1272">_xlfn.TEXTSPLIT(E1272, " / ")</f>
        <v>0</v>
      </c>
    </row>
    <row r="1273" spans="2:6" ht="17.399999999999999" customHeight="1" x14ac:dyDescent="0.25">
      <c r="B1273" s="11"/>
      <c r="C1273" s="11"/>
      <c r="D1273" s="11"/>
      <c r="E1273">
        <f>'Shipment Report'!I1277</f>
        <v>0</v>
      </c>
      <c r="F1273" t="str" cm="1">
        <f t="array" ref="F1273">_xlfn.TEXTSPLIT(E1273, " / ")</f>
        <v>0</v>
      </c>
    </row>
    <row r="1274" spans="2:6" ht="17.399999999999999" customHeight="1" x14ac:dyDescent="0.25">
      <c r="B1274" s="11"/>
      <c r="C1274" s="11"/>
      <c r="D1274" s="11"/>
      <c r="E1274">
        <f>'Shipment Report'!I1278</f>
        <v>0</v>
      </c>
      <c r="F1274" t="str" cm="1">
        <f t="array" ref="F1274">_xlfn.TEXTSPLIT(E1274, " / ")</f>
        <v>0</v>
      </c>
    </row>
    <row r="1275" spans="2:6" ht="17.399999999999999" customHeight="1" x14ac:dyDescent="0.25">
      <c r="B1275" s="11"/>
      <c r="C1275" s="11"/>
      <c r="D1275" s="11"/>
      <c r="E1275">
        <f>'Shipment Report'!I1279</f>
        <v>0</v>
      </c>
      <c r="F1275" t="str" cm="1">
        <f t="array" ref="F1275">_xlfn.TEXTSPLIT(E1275, " / ")</f>
        <v>0</v>
      </c>
    </row>
    <row r="1276" spans="2:6" ht="17.399999999999999" customHeight="1" x14ac:dyDescent="0.25">
      <c r="B1276" s="11"/>
      <c r="C1276" s="11"/>
      <c r="D1276" s="11"/>
      <c r="E1276">
        <f>'Shipment Report'!I1280</f>
        <v>0</v>
      </c>
      <c r="F1276" t="str" cm="1">
        <f t="array" ref="F1276">_xlfn.TEXTSPLIT(E1276, " / ")</f>
        <v>0</v>
      </c>
    </row>
    <row r="1277" spans="2:6" ht="17.399999999999999" customHeight="1" x14ac:dyDescent="0.25">
      <c r="B1277" s="11"/>
      <c r="C1277" s="11"/>
      <c r="D1277" s="11"/>
      <c r="E1277">
        <f>'Shipment Report'!I1281</f>
        <v>0</v>
      </c>
      <c r="F1277" t="str" cm="1">
        <f t="array" ref="F1277">_xlfn.TEXTSPLIT(E1277, " / ")</f>
        <v>0</v>
      </c>
    </row>
    <row r="1278" spans="2:6" ht="17.399999999999999" customHeight="1" x14ac:dyDescent="0.25">
      <c r="B1278" s="11"/>
      <c r="C1278" s="11"/>
      <c r="D1278" s="11"/>
      <c r="E1278">
        <f>'Shipment Report'!I1282</f>
        <v>0</v>
      </c>
      <c r="F1278" t="str" cm="1">
        <f t="array" ref="F1278">_xlfn.TEXTSPLIT(E1278, " / ")</f>
        <v>0</v>
      </c>
    </row>
    <row r="1279" spans="2:6" ht="17.399999999999999" customHeight="1" x14ac:dyDescent="0.25">
      <c r="B1279" s="11"/>
      <c r="C1279" s="11"/>
      <c r="D1279" s="11"/>
      <c r="E1279">
        <f>'Shipment Report'!I1283</f>
        <v>0</v>
      </c>
      <c r="F1279" t="str" cm="1">
        <f t="array" ref="F1279">_xlfn.TEXTSPLIT(E1279, " / ")</f>
        <v>0</v>
      </c>
    </row>
    <row r="1280" spans="2:6" ht="17.399999999999999" customHeight="1" x14ac:dyDescent="0.25">
      <c r="B1280" s="11"/>
      <c r="C1280" s="11"/>
      <c r="D1280" s="11"/>
      <c r="E1280">
        <f>'Shipment Report'!I1284</f>
        <v>0</v>
      </c>
      <c r="F1280" t="str" cm="1">
        <f t="array" ref="F1280">_xlfn.TEXTSPLIT(E1280, " / ")</f>
        <v>0</v>
      </c>
    </row>
    <row r="1281" spans="2:6" ht="17.399999999999999" customHeight="1" x14ac:dyDescent="0.25">
      <c r="B1281" s="11"/>
      <c r="C1281" s="11"/>
      <c r="D1281" s="11"/>
      <c r="E1281">
        <f>'Shipment Report'!I1285</f>
        <v>0</v>
      </c>
      <c r="F1281" t="str" cm="1">
        <f t="array" ref="F1281">_xlfn.TEXTSPLIT(E1281, " / ")</f>
        <v>0</v>
      </c>
    </row>
    <row r="1282" spans="2:6" ht="17.399999999999999" customHeight="1" x14ac:dyDescent="0.25">
      <c r="B1282" s="11"/>
      <c r="C1282" s="11"/>
      <c r="D1282" s="11"/>
      <c r="E1282">
        <f>'Shipment Report'!I1286</f>
        <v>0</v>
      </c>
      <c r="F1282" t="str" cm="1">
        <f t="array" ref="F1282">_xlfn.TEXTSPLIT(E1282, " / ")</f>
        <v>0</v>
      </c>
    </row>
    <row r="1283" spans="2:6" ht="17.399999999999999" customHeight="1" x14ac:dyDescent="0.25">
      <c r="B1283" s="11"/>
      <c r="C1283" s="11"/>
      <c r="D1283" s="11"/>
      <c r="E1283">
        <f>'Shipment Report'!I1287</f>
        <v>0</v>
      </c>
      <c r="F1283" t="str" cm="1">
        <f t="array" ref="F1283">_xlfn.TEXTSPLIT(E1283, " / ")</f>
        <v>0</v>
      </c>
    </row>
    <row r="1284" spans="2:6" ht="17.399999999999999" customHeight="1" x14ac:dyDescent="0.25">
      <c r="B1284" s="11"/>
      <c r="C1284" s="11"/>
      <c r="D1284" s="11"/>
      <c r="E1284">
        <f>'Shipment Report'!I1288</f>
        <v>0</v>
      </c>
      <c r="F1284" t="str" cm="1">
        <f t="array" ref="F1284">_xlfn.TEXTSPLIT(E1284, " / ")</f>
        <v>0</v>
      </c>
    </row>
    <row r="1285" spans="2:6" ht="17.399999999999999" customHeight="1" x14ac:dyDescent="0.25">
      <c r="B1285" s="11"/>
      <c r="C1285" s="11"/>
      <c r="D1285" s="11"/>
      <c r="E1285">
        <f>'Shipment Report'!I1289</f>
        <v>0</v>
      </c>
      <c r="F1285" t="str" cm="1">
        <f t="array" ref="F1285">_xlfn.TEXTSPLIT(E1285, " / ")</f>
        <v>0</v>
      </c>
    </row>
    <row r="1286" spans="2:6" ht="17.399999999999999" customHeight="1" x14ac:dyDescent="0.25">
      <c r="B1286" s="11"/>
      <c r="C1286" s="11"/>
      <c r="D1286" s="11"/>
      <c r="E1286">
        <f>'Shipment Report'!I1290</f>
        <v>0</v>
      </c>
      <c r="F1286" t="str" cm="1">
        <f t="array" ref="F1286">_xlfn.TEXTSPLIT(E1286, " / ")</f>
        <v>0</v>
      </c>
    </row>
    <row r="1287" spans="2:6" ht="17.399999999999999" customHeight="1" x14ac:dyDescent="0.25">
      <c r="B1287" s="11"/>
      <c r="C1287" s="11"/>
      <c r="D1287" s="11"/>
      <c r="E1287">
        <f>'Shipment Report'!I1291</f>
        <v>0</v>
      </c>
      <c r="F1287" t="str" cm="1">
        <f t="array" ref="F1287">_xlfn.TEXTSPLIT(E1287, " / ")</f>
        <v>0</v>
      </c>
    </row>
    <row r="1288" spans="2:6" ht="17.399999999999999" customHeight="1" x14ac:dyDescent="0.25">
      <c r="B1288" s="11"/>
      <c r="C1288" s="11"/>
      <c r="D1288" s="11"/>
      <c r="E1288">
        <f>'Shipment Report'!I1292</f>
        <v>0</v>
      </c>
      <c r="F1288" t="str" cm="1">
        <f t="array" ref="F1288">_xlfn.TEXTSPLIT(E1288, " / ")</f>
        <v>0</v>
      </c>
    </row>
    <row r="1289" spans="2:6" ht="17.399999999999999" customHeight="1" x14ac:dyDescent="0.25">
      <c r="B1289" s="11"/>
      <c r="C1289" s="11"/>
      <c r="D1289" s="11"/>
      <c r="E1289">
        <f>'Shipment Report'!I1293</f>
        <v>0</v>
      </c>
      <c r="F1289" t="str" cm="1">
        <f t="array" ref="F1289">_xlfn.TEXTSPLIT(E1289, " / ")</f>
        <v>0</v>
      </c>
    </row>
    <row r="1290" spans="2:6" ht="17.399999999999999" customHeight="1" x14ac:dyDescent="0.25">
      <c r="B1290" s="11"/>
      <c r="C1290" s="11"/>
      <c r="D1290" s="11"/>
      <c r="E1290">
        <f>'Shipment Report'!I1294</f>
        <v>0</v>
      </c>
      <c r="F1290" t="str" cm="1">
        <f t="array" ref="F1290">_xlfn.TEXTSPLIT(E1290, " / ")</f>
        <v>0</v>
      </c>
    </row>
    <row r="1291" spans="2:6" ht="17.399999999999999" customHeight="1" x14ac:dyDescent="0.25">
      <c r="B1291" s="11"/>
      <c r="C1291" s="11"/>
      <c r="D1291" s="11"/>
      <c r="E1291">
        <f>'Shipment Report'!I1295</f>
        <v>0</v>
      </c>
      <c r="F1291" t="str" cm="1">
        <f t="array" ref="F1291">_xlfn.TEXTSPLIT(E1291, " / ")</f>
        <v>0</v>
      </c>
    </row>
    <row r="1292" spans="2:6" ht="17.399999999999999" customHeight="1" x14ac:dyDescent="0.25">
      <c r="B1292" s="11"/>
      <c r="C1292" s="11"/>
      <c r="D1292" s="11"/>
      <c r="E1292">
        <f>'Shipment Report'!I1296</f>
        <v>0</v>
      </c>
      <c r="F1292" t="str" cm="1">
        <f t="array" ref="F1292">_xlfn.TEXTSPLIT(E1292, " / ")</f>
        <v>0</v>
      </c>
    </row>
    <row r="1293" spans="2:6" ht="17.399999999999999" customHeight="1" x14ac:dyDescent="0.25">
      <c r="B1293" s="11"/>
      <c r="C1293" s="11"/>
      <c r="D1293" s="11"/>
      <c r="E1293">
        <f>'Shipment Report'!I1297</f>
        <v>0</v>
      </c>
      <c r="F1293" t="str" cm="1">
        <f t="array" ref="F1293">_xlfn.TEXTSPLIT(E1293, " / ")</f>
        <v>0</v>
      </c>
    </row>
    <row r="1294" spans="2:6" ht="17.399999999999999" customHeight="1" x14ac:dyDescent="0.25">
      <c r="B1294" s="11"/>
      <c r="C1294" s="11"/>
      <c r="D1294" s="11"/>
      <c r="E1294">
        <f>'Shipment Report'!I1298</f>
        <v>0</v>
      </c>
      <c r="F1294" t="str" cm="1">
        <f t="array" ref="F1294">_xlfn.TEXTSPLIT(E1294, " / ")</f>
        <v>0</v>
      </c>
    </row>
    <row r="1295" spans="2:6" ht="17.399999999999999" customHeight="1" x14ac:dyDescent="0.25">
      <c r="B1295" s="11"/>
      <c r="C1295" s="11"/>
      <c r="D1295" s="11"/>
      <c r="E1295">
        <f>'Shipment Report'!I1299</f>
        <v>0</v>
      </c>
      <c r="F1295" t="str" cm="1">
        <f t="array" ref="F1295">_xlfn.TEXTSPLIT(E1295, " / ")</f>
        <v>0</v>
      </c>
    </row>
    <row r="1296" spans="2:6" ht="17.399999999999999" customHeight="1" x14ac:dyDescent="0.25">
      <c r="B1296" s="11"/>
      <c r="C1296" s="11"/>
      <c r="D1296" s="11"/>
      <c r="E1296">
        <f>'Shipment Report'!I1300</f>
        <v>0</v>
      </c>
      <c r="F1296" t="str" cm="1">
        <f t="array" ref="F1296">_xlfn.TEXTSPLIT(E1296, " / ")</f>
        <v>0</v>
      </c>
    </row>
    <row r="1297" spans="2:6" ht="17.399999999999999" customHeight="1" x14ac:dyDescent="0.25">
      <c r="B1297" s="11"/>
      <c r="C1297" s="11"/>
      <c r="D1297" s="11"/>
      <c r="E1297">
        <f>'Shipment Report'!I1301</f>
        <v>0</v>
      </c>
      <c r="F1297" t="str" cm="1">
        <f t="array" ref="F1297">_xlfn.TEXTSPLIT(E1297, " / ")</f>
        <v>0</v>
      </c>
    </row>
    <row r="1298" spans="2:6" ht="17.399999999999999" customHeight="1" x14ac:dyDescent="0.25">
      <c r="B1298" s="11"/>
      <c r="C1298" s="11"/>
      <c r="D1298" s="11"/>
      <c r="E1298">
        <f>'Shipment Report'!I1302</f>
        <v>0</v>
      </c>
      <c r="F1298" t="str" cm="1">
        <f t="array" ref="F1298">_xlfn.TEXTSPLIT(E1298, " / ")</f>
        <v>0</v>
      </c>
    </row>
    <row r="1299" spans="2:6" ht="17.399999999999999" customHeight="1" x14ac:dyDescent="0.25">
      <c r="B1299" s="11"/>
      <c r="C1299" s="11"/>
      <c r="D1299" s="11"/>
      <c r="E1299">
        <f>'Shipment Report'!I1303</f>
        <v>0</v>
      </c>
      <c r="F1299" t="str" cm="1">
        <f t="array" ref="F1299">_xlfn.TEXTSPLIT(E1299, " / ")</f>
        <v>0</v>
      </c>
    </row>
    <row r="1300" spans="2:6" ht="17.399999999999999" customHeight="1" x14ac:dyDescent="0.25">
      <c r="B1300" s="11"/>
      <c r="C1300" s="11"/>
      <c r="D1300" s="11"/>
      <c r="E1300">
        <f>'Shipment Report'!I1304</f>
        <v>0</v>
      </c>
      <c r="F1300" t="str" cm="1">
        <f t="array" ref="F1300">_xlfn.TEXTSPLIT(E1300, " / ")</f>
        <v>0</v>
      </c>
    </row>
    <row r="1301" spans="2:6" ht="17.399999999999999" customHeight="1" x14ac:dyDescent="0.25">
      <c r="B1301" s="11"/>
      <c r="C1301" s="11"/>
      <c r="D1301" s="11"/>
      <c r="E1301">
        <f>'Shipment Report'!I1305</f>
        <v>0</v>
      </c>
      <c r="F1301" t="str" cm="1">
        <f t="array" ref="F1301">_xlfn.TEXTSPLIT(E1301, " / ")</f>
        <v>0</v>
      </c>
    </row>
    <row r="1302" spans="2:6" ht="17.399999999999999" customHeight="1" x14ac:dyDescent="0.25">
      <c r="B1302" s="11"/>
      <c r="C1302" s="11"/>
      <c r="D1302" s="11"/>
      <c r="E1302">
        <f>'Shipment Report'!I1306</f>
        <v>0</v>
      </c>
      <c r="F1302" t="str" cm="1">
        <f t="array" ref="F1302">_xlfn.TEXTSPLIT(E1302, " / ")</f>
        <v>0</v>
      </c>
    </row>
    <row r="1303" spans="2:6" ht="17.399999999999999" customHeight="1" x14ac:dyDescent="0.25">
      <c r="B1303" s="11"/>
      <c r="C1303" s="11"/>
      <c r="D1303" s="11"/>
      <c r="E1303">
        <f>'Shipment Report'!I1307</f>
        <v>0</v>
      </c>
      <c r="F1303" t="str" cm="1">
        <f t="array" ref="F1303">_xlfn.TEXTSPLIT(E1303, " / ")</f>
        <v>0</v>
      </c>
    </row>
    <row r="1304" spans="2:6" ht="17.399999999999999" customHeight="1" x14ac:dyDescent="0.25">
      <c r="B1304" s="11"/>
      <c r="C1304" s="11"/>
      <c r="D1304" s="11"/>
      <c r="E1304">
        <f>'Shipment Report'!I1308</f>
        <v>0</v>
      </c>
      <c r="F1304" t="str" cm="1">
        <f t="array" ref="F1304">_xlfn.TEXTSPLIT(E1304, " / ")</f>
        <v>0</v>
      </c>
    </row>
    <row r="1305" spans="2:6" ht="17.399999999999999" customHeight="1" x14ac:dyDescent="0.25">
      <c r="B1305" s="11"/>
      <c r="C1305" s="11"/>
      <c r="D1305" s="11"/>
      <c r="E1305">
        <f>'Shipment Report'!I1309</f>
        <v>0</v>
      </c>
      <c r="F1305" t="str" cm="1">
        <f t="array" ref="F1305">_xlfn.TEXTSPLIT(E1305, " / ")</f>
        <v>0</v>
      </c>
    </row>
    <row r="1306" spans="2:6" ht="17.399999999999999" customHeight="1" x14ac:dyDescent="0.25">
      <c r="B1306" s="11"/>
      <c r="C1306" s="11"/>
      <c r="D1306" s="11"/>
      <c r="E1306">
        <f>'Shipment Report'!I1310</f>
        <v>0</v>
      </c>
      <c r="F1306" t="str" cm="1">
        <f t="array" ref="F1306">_xlfn.TEXTSPLIT(E1306, " / ")</f>
        <v>0</v>
      </c>
    </row>
    <row r="1307" spans="2:6" ht="17.399999999999999" customHeight="1" x14ac:dyDescent="0.25">
      <c r="B1307" s="11"/>
      <c r="C1307" s="11"/>
      <c r="D1307" s="11"/>
      <c r="E1307">
        <f>'Shipment Report'!I1311</f>
        <v>0</v>
      </c>
      <c r="F1307" t="str" cm="1">
        <f t="array" ref="F1307">_xlfn.TEXTSPLIT(E1307, " / ")</f>
        <v>0</v>
      </c>
    </row>
    <row r="1308" spans="2:6" ht="17.399999999999999" customHeight="1" x14ac:dyDescent="0.25">
      <c r="B1308" s="11"/>
      <c r="C1308" s="11"/>
      <c r="D1308" s="11"/>
      <c r="E1308">
        <f>'Shipment Report'!I1312</f>
        <v>0</v>
      </c>
      <c r="F1308" t="str" cm="1">
        <f t="array" ref="F1308">_xlfn.TEXTSPLIT(E1308, " / ")</f>
        <v>0</v>
      </c>
    </row>
    <row r="1309" spans="2:6" ht="17.399999999999999" customHeight="1" x14ac:dyDescent="0.25">
      <c r="B1309" s="11"/>
      <c r="C1309" s="11"/>
      <c r="D1309" s="11"/>
      <c r="E1309">
        <f>'Shipment Report'!I1313</f>
        <v>0</v>
      </c>
      <c r="F1309" t="str" cm="1">
        <f t="array" ref="F1309">_xlfn.TEXTSPLIT(E1309, " / ")</f>
        <v>0</v>
      </c>
    </row>
    <row r="1310" spans="2:6" ht="17.399999999999999" customHeight="1" x14ac:dyDescent="0.25">
      <c r="B1310" s="11"/>
      <c r="C1310" s="11"/>
      <c r="D1310" s="11"/>
      <c r="E1310">
        <f>'Shipment Report'!I1314</f>
        <v>0</v>
      </c>
      <c r="F1310" t="str" cm="1">
        <f t="array" ref="F1310">_xlfn.TEXTSPLIT(E1310, " / ")</f>
        <v>0</v>
      </c>
    </row>
    <row r="1311" spans="2:6" ht="17.399999999999999" customHeight="1" x14ac:dyDescent="0.25">
      <c r="B1311" s="11"/>
      <c r="C1311" s="11"/>
      <c r="D1311" s="11"/>
      <c r="E1311">
        <f>'Shipment Report'!I1315</f>
        <v>0</v>
      </c>
      <c r="F1311" t="str" cm="1">
        <f t="array" ref="F1311">_xlfn.TEXTSPLIT(E1311, " / ")</f>
        <v>0</v>
      </c>
    </row>
    <row r="1312" spans="2:6" ht="17.399999999999999" customHeight="1" x14ac:dyDescent="0.25">
      <c r="B1312" s="11"/>
      <c r="C1312" s="11"/>
      <c r="D1312" s="11"/>
      <c r="E1312">
        <f>'Shipment Report'!I1316</f>
        <v>0</v>
      </c>
      <c r="F1312" t="str" cm="1">
        <f t="array" ref="F1312">_xlfn.TEXTSPLIT(E1312, " / ")</f>
        <v>0</v>
      </c>
    </row>
    <row r="1313" spans="2:6" ht="17.399999999999999" customHeight="1" x14ac:dyDescent="0.25">
      <c r="B1313" s="11"/>
      <c r="C1313" s="11"/>
      <c r="D1313" s="11"/>
      <c r="E1313">
        <f>'Shipment Report'!I1317</f>
        <v>0</v>
      </c>
      <c r="F1313" t="str" cm="1">
        <f t="array" ref="F1313">_xlfn.TEXTSPLIT(E1313, " / ")</f>
        <v>0</v>
      </c>
    </row>
    <row r="1314" spans="2:6" ht="17.399999999999999" customHeight="1" x14ac:dyDescent="0.25">
      <c r="B1314" s="11"/>
      <c r="C1314" s="11"/>
      <c r="D1314" s="11"/>
      <c r="E1314">
        <f>'Shipment Report'!I1318</f>
        <v>0</v>
      </c>
      <c r="F1314" t="str" cm="1">
        <f t="array" ref="F1314">_xlfn.TEXTSPLIT(E1314, " / ")</f>
        <v>0</v>
      </c>
    </row>
    <row r="1315" spans="2:6" ht="17.399999999999999" customHeight="1" x14ac:dyDescent="0.25">
      <c r="B1315" s="11"/>
      <c r="C1315" s="11"/>
      <c r="D1315" s="11"/>
      <c r="E1315">
        <f>'Shipment Report'!I1319</f>
        <v>0</v>
      </c>
      <c r="F1315" t="str" cm="1">
        <f t="array" ref="F1315">_xlfn.TEXTSPLIT(E1315, " / ")</f>
        <v>0</v>
      </c>
    </row>
    <row r="1316" spans="2:6" ht="17.399999999999999" customHeight="1" x14ac:dyDescent="0.25">
      <c r="B1316" s="11"/>
      <c r="C1316" s="11"/>
      <c r="D1316" s="11"/>
      <c r="E1316">
        <f>'Shipment Report'!I1320</f>
        <v>0</v>
      </c>
      <c r="F1316" t="str" cm="1">
        <f t="array" ref="F1316">_xlfn.TEXTSPLIT(E1316, " / ")</f>
        <v>0</v>
      </c>
    </row>
    <row r="1317" spans="2:6" ht="17.399999999999999" customHeight="1" x14ac:dyDescent="0.25">
      <c r="B1317" s="11"/>
      <c r="C1317" s="11"/>
      <c r="D1317" s="11"/>
      <c r="E1317">
        <f>'Shipment Report'!I1321</f>
        <v>0</v>
      </c>
      <c r="F1317" t="str" cm="1">
        <f t="array" ref="F1317">_xlfn.TEXTSPLIT(E1317, " / ")</f>
        <v>0</v>
      </c>
    </row>
    <row r="1318" spans="2:6" ht="17.399999999999999" customHeight="1" x14ac:dyDescent="0.25">
      <c r="B1318" s="11"/>
      <c r="C1318" s="11"/>
      <c r="D1318" s="11"/>
      <c r="E1318">
        <f>'Shipment Report'!I1322</f>
        <v>0</v>
      </c>
      <c r="F1318" t="str" cm="1">
        <f t="array" ref="F1318">_xlfn.TEXTSPLIT(E1318, " / ")</f>
        <v>0</v>
      </c>
    </row>
    <row r="1319" spans="2:6" ht="17.399999999999999" customHeight="1" x14ac:dyDescent="0.25">
      <c r="B1319" s="11"/>
      <c r="C1319" s="11"/>
      <c r="D1319" s="11"/>
      <c r="E1319">
        <f>'Shipment Report'!I1323</f>
        <v>0</v>
      </c>
      <c r="F1319" t="str" cm="1">
        <f t="array" ref="F1319">_xlfn.TEXTSPLIT(E1319, " / ")</f>
        <v>0</v>
      </c>
    </row>
    <row r="1320" spans="2:6" ht="17.399999999999999" customHeight="1" x14ac:dyDescent="0.25">
      <c r="B1320" s="11"/>
      <c r="C1320" s="11"/>
      <c r="D1320" s="11"/>
      <c r="E1320">
        <f>'Shipment Report'!I1324</f>
        <v>0</v>
      </c>
      <c r="F1320" t="str" cm="1">
        <f t="array" ref="F1320">_xlfn.TEXTSPLIT(E1320, " / ")</f>
        <v>0</v>
      </c>
    </row>
    <row r="1321" spans="2:6" ht="17.399999999999999" customHeight="1" x14ac:dyDescent="0.25">
      <c r="B1321" s="11"/>
      <c r="C1321" s="11"/>
      <c r="D1321" s="11"/>
      <c r="E1321">
        <f>'Shipment Report'!I1325</f>
        <v>0</v>
      </c>
      <c r="F1321" t="str" cm="1">
        <f t="array" ref="F1321">_xlfn.TEXTSPLIT(E1321, " / ")</f>
        <v>0</v>
      </c>
    </row>
    <row r="1322" spans="2:6" ht="17.399999999999999" customHeight="1" x14ac:dyDescent="0.25">
      <c r="B1322" s="11"/>
      <c r="C1322" s="11"/>
      <c r="D1322" s="11"/>
      <c r="E1322">
        <f>'Shipment Report'!I1326</f>
        <v>0</v>
      </c>
      <c r="F1322" t="str" cm="1">
        <f t="array" ref="F1322">_xlfn.TEXTSPLIT(E1322, " / ")</f>
        <v>0</v>
      </c>
    </row>
    <row r="1323" spans="2:6" ht="17.399999999999999" customHeight="1" x14ac:dyDescent="0.25">
      <c r="B1323" s="11"/>
      <c r="C1323" s="11"/>
      <c r="D1323" s="11"/>
      <c r="E1323">
        <f>'Shipment Report'!I1327</f>
        <v>0</v>
      </c>
      <c r="F1323" t="str" cm="1">
        <f t="array" ref="F1323">_xlfn.TEXTSPLIT(E1323, " / ")</f>
        <v>0</v>
      </c>
    </row>
    <row r="1324" spans="2:6" ht="17.399999999999999" customHeight="1" x14ac:dyDescent="0.25">
      <c r="B1324" s="11"/>
      <c r="C1324" s="11"/>
      <c r="D1324" s="11"/>
      <c r="E1324">
        <f>'Shipment Report'!I1328</f>
        <v>0</v>
      </c>
      <c r="F1324" t="str" cm="1">
        <f t="array" ref="F1324">_xlfn.TEXTSPLIT(E1324, " / ")</f>
        <v>0</v>
      </c>
    </row>
    <row r="1325" spans="2:6" ht="17.399999999999999" customHeight="1" x14ac:dyDescent="0.25">
      <c r="B1325" s="11"/>
      <c r="C1325" s="11"/>
      <c r="D1325" s="11"/>
      <c r="E1325">
        <f>'Shipment Report'!I1329</f>
        <v>0</v>
      </c>
      <c r="F1325" t="str" cm="1">
        <f t="array" ref="F1325">_xlfn.TEXTSPLIT(E1325, " / ")</f>
        <v>0</v>
      </c>
    </row>
    <row r="1326" spans="2:6" ht="17.399999999999999" customHeight="1" x14ac:dyDescent="0.25">
      <c r="B1326" s="11"/>
      <c r="C1326" s="11"/>
      <c r="D1326" s="11"/>
      <c r="E1326">
        <f>'Shipment Report'!I1330</f>
        <v>0</v>
      </c>
      <c r="F1326" t="str" cm="1">
        <f t="array" ref="F1326">_xlfn.TEXTSPLIT(E1326, " / ")</f>
        <v>0</v>
      </c>
    </row>
    <row r="1327" spans="2:6" ht="17.399999999999999" customHeight="1" x14ac:dyDescent="0.25">
      <c r="B1327" s="11"/>
      <c r="C1327" s="11"/>
      <c r="D1327" s="11"/>
      <c r="E1327">
        <f>'Shipment Report'!I1331</f>
        <v>0</v>
      </c>
      <c r="F1327" t="str" cm="1">
        <f t="array" ref="F1327">_xlfn.TEXTSPLIT(E1327, " / ")</f>
        <v>0</v>
      </c>
    </row>
    <row r="1328" spans="2:6" ht="17.399999999999999" customHeight="1" x14ac:dyDescent="0.25">
      <c r="B1328" s="11"/>
      <c r="C1328" s="11"/>
      <c r="D1328" s="11"/>
      <c r="E1328">
        <f>'Shipment Report'!I1332</f>
        <v>0</v>
      </c>
      <c r="F1328" t="str" cm="1">
        <f t="array" ref="F1328">_xlfn.TEXTSPLIT(E1328, " / ")</f>
        <v>0</v>
      </c>
    </row>
    <row r="1329" spans="2:6" ht="17.399999999999999" customHeight="1" x14ac:dyDescent="0.25">
      <c r="B1329" s="11"/>
      <c r="C1329" s="11"/>
      <c r="D1329" s="11"/>
      <c r="E1329">
        <f>'Shipment Report'!I1333</f>
        <v>0</v>
      </c>
      <c r="F1329" t="str" cm="1">
        <f t="array" ref="F1329">_xlfn.TEXTSPLIT(E1329, " / ")</f>
        <v>0</v>
      </c>
    </row>
    <row r="1330" spans="2:6" ht="17.399999999999999" customHeight="1" x14ac:dyDescent="0.25">
      <c r="B1330" s="11"/>
      <c r="C1330" s="11"/>
      <c r="D1330" s="11"/>
      <c r="E1330">
        <f>'Shipment Report'!I1334</f>
        <v>0</v>
      </c>
      <c r="F1330" t="str" cm="1">
        <f t="array" ref="F1330">_xlfn.TEXTSPLIT(E1330, " / ")</f>
        <v>0</v>
      </c>
    </row>
    <row r="1331" spans="2:6" ht="17.399999999999999" customHeight="1" x14ac:dyDescent="0.25">
      <c r="B1331" s="11"/>
      <c r="C1331" s="11"/>
      <c r="D1331" s="11"/>
      <c r="E1331">
        <f>'Shipment Report'!I1335</f>
        <v>0</v>
      </c>
      <c r="F1331" t="str" cm="1">
        <f t="array" ref="F1331">_xlfn.TEXTSPLIT(E1331, " / ")</f>
        <v>0</v>
      </c>
    </row>
    <row r="1332" spans="2:6" ht="17.399999999999999" customHeight="1" x14ac:dyDescent="0.25">
      <c r="B1332" s="11"/>
      <c r="C1332" s="11"/>
      <c r="D1332" s="11"/>
      <c r="E1332">
        <f>'Shipment Report'!I1336</f>
        <v>0</v>
      </c>
      <c r="F1332" t="str" cm="1">
        <f t="array" ref="F1332">_xlfn.TEXTSPLIT(E1332, " / ")</f>
        <v>0</v>
      </c>
    </row>
    <row r="1333" spans="2:6" ht="17.399999999999999" customHeight="1" x14ac:dyDescent="0.25">
      <c r="B1333" s="11"/>
      <c r="C1333" s="11"/>
      <c r="D1333" s="11"/>
      <c r="E1333">
        <f>'Shipment Report'!I1337</f>
        <v>0</v>
      </c>
      <c r="F1333" t="str" cm="1">
        <f t="array" ref="F1333">_xlfn.TEXTSPLIT(E1333, " / ")</f>
        <v>0</v>
      </c>
    </row>
    <row r="1334" spans="2:6" ht="17.399999999999999" customHeight="1" x14ac:dyDescent="0.25">
      <c r="B1334" s="11"/>
      <c r="C1334" s="11"/>
      <c r="D1334" s="11"/>
      <c r="E1334">
        <f>'Shipment Report'!I1338</f>
        <v>0</v>
      </c>
      <c r="F1334" t="str" cm="1">
        <f t="array" ref="F1334">_xlfn.TEXTSPLIT(E1334, " / ")</f>
        <v>0</v>
      </c>
    </row>
    <row r="1335" spans="2:6" ht="17.399999999999999" customHeight="1" x14ac:dyDescent="0.25">
      <c r="B1335" s="11"/>
      <c r="C1335" s="11"/>
      <c r="D1335" s="11"/>
      <c r="E1335">
        <f>'Shipment Report'!I1339</f>
        <v>0</v>
      </c>
      <c r="F1335" t="str" cm="1">
        <f t="array" ref="F1335">_xlfn.TEXTSPLIT(E1335, " / ")</f>
        <v>0</v>
      </c>
    </row>
    <row r="1336" spans="2:6" ht="17.399999999999999" customHeight="1" x14ac:dyDescent="0.25">
      <c r="B1336" s="11"/>
      <c r="C1336" s="11"/>
      <c r="D1336" s="11"/>
      <c r="E1336">
        <f>'Shipment Report'!I1340</f>
        <v>0</v>
      </c>
      <c r="F1336" t="str" cm="1">
        <f t="array" ref="F1336">_xlfn.TEXTSPLIT(E1336, " / ")</f>
        <v>0</v>
      </c>
    </row>
    <row r="1337" spans="2:6" ht="17.399999999999999" customHeight="1" x14ac:dyDescent="0.25">
      <c r="B1337" s="11"/>
      <c r="C1337" s="11"/>
      <c r="D1337" s="11"/>
      <c r="E1337">
        <f>'Shipment Report'!I1341</f>
        <v>0</v>
      </c>
      <c r="F1337" t="str" cm="1">
        <f t="array" ref="F1337">_xlfn.TEXTSPLIT(E1337, " / ")</f>
        <v>0</v>
      </c>
    </row>
    <row r="1338" spans="2:6" ht="17.399999999999999" customHeight="1" x14ac:dyDescent="0.25">
      <c r="B1338" s="11"/>
      <c r="C1338" s="11"/>
      <c r="D1338" s="11"/>
      <c r="E1338">
        <f>'Shipment Report'!I1342</f>
        <v>0</v>
      </c>
      <c r="F1338" t="str" cm="1">
        <f t="array" ref="F1338">_xlfn.TEXTSPLIT(E1338, " / ")</f>
        <v>0</v>
      </c>
    </row>
    <row r="1339" spans="2:6" ht="17.399999999999999" customHeight="1" x14ac:dyDescent="0.25">
      <c r="B1339" s="11"/>
      <c r="C1339" s="11"/>
      <c r="D1339" s="11"/>
      <c r="E1339">
        <f>'Shipment Report'!I1343</f>
        <v>0</v>
      </c>
      <c r="F1339" t="str" cm="1">
        <f t="array" ref="F1339">_xlfn.TEXTSPLIT(E1339, " / ")</f>
        <v>0</v>
      </c>
    </row>
    <row r="1340" spans="2:6" ht="17.399999999999999" customHeight="1" x14ac:dyDescent="0.25">
      <c r="B1340" s="11"/>
      <c r="C1340" s="11"/>
      <c r="D1340" s="11"/>
      <c r="E1340">
        <f>'Shipment Report'!I1344</f>
        <v>0</v>
      </c>
      <c r="F1340" t="str" cm="1">
        <f t="array" ref="F1340">_xlfn.TEXTSPLIT(E1340, " / ")</f>
        <v>0</v>
      </c>
    </row>
    <row r="1341" spans="2:6" ht="17.399999999999999" customHeight="1" x14ac:dyDescent="0.25">
      <c r="B1341" s="11"/>
      <c r="C1341" s="11"/>
      <c r="D1341" s="11"/>
      <c r="E1341">
        <f>'Shipment Report'!I1345</f>
        <v>0</v>
      </c>
      <c r="F1341" t="str" cm="1">
        <f t="array" ref="F1341">_xlfn.TEXTSPLIT(E1341, " / ")</f>
        <v>0</v>
      </c>
    </row>
    <row r="1342" spans="2:6" ht="17.399999999999999" customHeight="1" x14ac:dyDescent="0.25">
      <c r="B1342" s="11"/>
      <c r="C1342" s="11"/>
      <c r="D1342" s="11"/>
      <c r="E1342">
        <f>'Shipment Report'!I1346</f>
        <v>0</v>
      </c>
      <c r="F1342" t="str" cm="1">
        <f t="array" ref="F1342">_xlfn.TEXTSPLIT(E1342, " / ")</f>
        <v>0</v>
      </c>
    </row>
    <row r="1343" spans="2:6" ht="17.399999999999999" customHeight="1" x14ac:dyDescent="0.25">
      <c r="B1343" s="11"/>
      <c r="C1343" s="11"/>
      <c r="D1343" s="11"/>
      <c r="E1343">
        <f>'Shipment Report'!I1347</f>
        <v>0</v>
      </c>
      <c r="F1343" t="str" cm="1">
        <f t="array" ref="F1343">_xlfn.TEXTSPLIT(E1343, " / ")</f>
        <v>0</v>
      </c>
    </row>
    <row r="1344" spans="2:6" ht="17.399999999999999" customHeight="1" x14ac:dyDescent="0.25">
      <c r="B1344" s="11"/>
      <c r="C1344" s="11"/>
      <c r="D1344" s="11"/>
      <c r="E1344">
        <f>'Shipment Report'!I1348</f>
        <v>0</v>
      </c>
      <c r="F1344" t="str" cm="1">
        <f t="array" ref="F1344">_xlfn.TEXTSPLIT(E1344, " / ")</f>
        <v>0</v>
      </c>
    </row>
    <row r="1345" spans="2:6" ht="17.399999999999999" customHeight="1" x14ac:dyDescent="0.25">
      <c r="B1345" s="11"/>
      <c r="C1345" s="11"/>
      <c r="D1345" s="11"/>
      <c r="E1345">
        <f>'Shipment Report'!I1349</f>
        <v>0</v>
      </c>
      <c r="F1345" t="str" cm="1">
        <f t="array" ref="F1345">_xlfn.TEXTSPLIT(E1345, " / ")</f>
        <v>0</v>
      </c>
    </row>
    <row r="1346" spans="2:6" ht="17.399999999999999" customHeight="1" x14ac:dyDescent="0.25">
      <c r="B1346" s="11"/>
      <c r="C1346" s="11"/>
      <c r="D1346" s="11"/>
      <c r="E1346">
        <f>'Shipment Report'!I1350</f>
        <v>0</v>
      </c>
      <c r="F1346" t="str" cm="1">
        <f t="array" ref="F1346">_xlfn.TEXTSPLIT(E1346, " / ")</f>
        <v>0</v>
      </c>
    </row>
    <row r="1347" spans="2:6" ht="17.399999999999999" customHeight="1" x14ac:dyDescent="0.25">
      <c r="B1347" s="11"/>
      <c r="C1347" s="11"/>
      <c r="D1347" s="11"/>
      <c r="E1347">
        <f>'Shipment Report'!I1351</f>
        <v>0</v>
      </c>
      <c r="F1347" t="str" cm="1">
        <f t="array" ref="F1347">_xlfn.TEXTSPLIT(E1347, " / ")</f>
        <v>0</v>
      </c>
    </row>
    <row r="1348" spans="2:6" ht="17.399999999999999" customHeight="1" x14ac:dyDescent="0.25">
      <c r="B1348" s="11"/>
      <c r="C1348" s="11"/>
      <c r="D1348" s="11"/>
      <c r="E1348">
        <f>'Shipment Report'!I1352</f>
        <v>0</v>
      </c>
      <c r="F1348" t="str" cm="1">
        <f t="array" ref="F1348">_xlfn.TEXTSPLIT(E1348, " / ")</f>
        <v>0</v>
      </c>
    </row>
    <row r="1349" spans="2:6" ht="17.399999999999999" customHeight="1" x14ac:dyDescent="0.25">
      <c r="B1349" s="11"/>
      <c r="C1349" s="11"/>
      <c r="D1349" s="11"/>
      <c r="E1349">
        <f>'Shipment Report'!I1353</f>
        <v>0</v>
      </c>
      <c r="F1349" t="str" cm="1">
        <f t="array" ref="F1349">_xlfn.TEXTSPLIT(E1349, " / ")</f>
        <v>0</v>
      </c>
    </row>
    <row r="1350" spans="2:6" ht="17.399999999999999" customHeight="1" x14ac:dyDescent="0.25">
      <c r="B1350" s="11"/>
      <c r="C1350" s="11"/>
      <c r="D1350" s="11"/>
      <c r="E1350">
        <f>'Shipment Report'!I1354</f>
        <v>0</v>
      </c>
      <c r="F1350" t="str" cm="1">
        <f t="array" ref="F1350">_xlfn.TEXTSPLIT(E1350, " / ")</f>
        <v>0</v>
      </c>
    </row>
    <row r="1351" spans="2:6" ht="17.399999999999999" customHeight="1" x14ac:dyDescent="0.25">
      <c r="B1351" s="11"/>
      <c r="C1351" s="11"/>
      <c r="D1351" s="11"/>
      <c r="E1351">
        <f>'Shipment Report'!I1355</f>
        <v>0</v>
      </c>
      <c r="F1351" t="str" cm="1">
        <f t="array" ref="F1351">_xlfn.TEXTSPLIT(E1351, " / ")</f>
        <v>0</v>
      </c>
    </row>
    <row r="1352" spans="2:6" ht="17.399999999999999" customHeight="1" x14ac:dyDescent="0.25">
      <c r="B1352" s="11"/>
      <c r="C1352" s="11"/>
      <c r="D1352" s="11"/>
      <c r="E1352">
        <f>'Shipment Report'!I1356</f>
        <v>0</v>
      </c>
      <c r="F1352" t="str" cm="1">
        <f t="array" ref="F1352">_xlfn.TEXTSPLIT(E1352, " / ")</f>
        <v>0</v>
      </c>
    </row>
    <row r="1353" spans="2:6" ht="17.399999999999999" customHeight="1" x14ac:dyDescent="0.25">
      <c r="B1353" s="11"/>
      <c r="C1353" s="11"/>
      <c r="D1353" s="11"/>
      <c r="E1353">
        <f>'Shipment Report'!I1357</f>
        <v>0</v>
      </c>
      <c r="F1353" t="str" cm="1">
        <f t="array" ref="F1353">_xlfn.TEXTSPLIT(E1353, " / ")</f>
        <v>0</v>
      </c>
    </row>
    <row r="1354" spans="2:6" ht="17.399999999999999" customHeight="1" x14ac:dyDescent="0.25">
      <c r="B1354" s="11"/>
      <c r="C1354" s="11"/>
      <c r="D1354" s="11"/>
      <c r="E1354">
        <f>'Shipment Report'!I1358</f>
        <v>0</v>
      </c>
      <c r="F1354" t="str" cm="1">
        <f t="array" ref="F1354">_xlfn.TEXTSPLIT(E1354, " / ")</f>
        <v>0</v>
      </c>
    </row>
    <row r="1355" spans="2:6" ht="17.399999999999999" customHeight="1" x14ac:dyDescent="0.25">
      <c r="B1355" s="11"/>
      <c r="C1355" s="11"/>
      <c r="D1355" s="11"/>
      <c r="E1355">
        <f>'Shipment Report'!I1359</f>
        <v>0</v>
      </c>
      <c r="F1355" t="str" cm="1">
        <f t="array" ref="F1355">_xlfn.TEXTSPLIT(E1355, " / ")</f>
        <v>0</v>
      </c>
    </row>
    <row r="1356" spans="2:6" ht="17.399999999999999" customHeight="1" x14ac:dyDescent="0.25">
      <c r="B1356" s="11"/>
      <c r="C1356" s="11"/>
      <c r="D1356" s="11"/>
      <c r="E1356">
        <f>'Shipment Report'!I1360</f>
        <v>0</v>
      </c>
      <c r="F1356" t="str" cm="1">
        <f t="array" ref="F1356">_xlfn.TEXTSPLIT(E1356, " / ")</f>
        <v>0</v>
      </c>
    </row>
    <row r="1357" spans="2:6" ht="17.399999999999999" customHeight="1" x14ac:dyDescent="0.25">
      <c r="B1357" s="11"/>
      <c r="C1357" s="11"/>
      <c r="D1357" s="11"/>
      <c r="E1357">
        <f>'Shipment Report'!I1361</f>
        <v>0</v>
      </c>
      <c r="F1357" t="str" cm="1">
        <f t="array" ref="F1357">_xlfn.TEXTSPLIT(E1357, " / ")</f>
        <v>0</v>
      </c>
    </row>
    <row r="1358" spans="2:6" ht="17.399999999999999" customHeight="1" x14ac:dyDescent="0.25">
      <c r="B1358" s="11"/>
      <c r="C1358" s="11"/>
      <c r="D1358" s="11"/>
      <c r="E1358">
        <f>'Shipment Report'!I1362</f>
        <v>0</v>
      </c>
      <c r="F1358" t="str" cm="1">
        <f t="array" ref="F1358">_xlfn.TEXTSPLIT(E1358, " / ")</f>
        <v>0</v>
      </c>
    </row>
    <row r="1359" spans="2:6" ht="17.399999999999999" customHeight="1" x14ac:dyDescent="0.25">
      <c r="B1359" s="11"/>
      <c r="C1359" s="11"/>
      <c r="D1359" s="11"/>
      <c r="E1359">
        <f>'Shipment Report'!I1363</f>
        <v>0</v>
      </c>
      <c r="F1359" t="str" cm="1">
        <f t="array" ref="F1359">_xlfn.TEXTSPLIT(E1359, " / ")</f>
        <v>0</v>
      </c>
    </row>
    <row r="1360" spans="2:6" ht="17.399999999999999" customHeight="1" x14ac:dyDescent="0.25">
      <c r="B1360" s="11"/>
      <c r="C1360" s="11"/>
      <c r="D1360" s="11"/>
      <c r="E1360">
        <f>'Shipment Report'!I1364</f>
        <v>0</v>
      </c>
      <c r="F1360" t="str" cm="1">
        <f t="array" ref="F1360">_xlfn.TEXTSPLIT(E1360, " / ")</f>
        <v>0</v>
      </c>
    </row>
    <row r="1361" spans="2:6" ht="17.399999999999999" customHeight="1" x14ac:dyDescent="0.25">
      <c r="B1361" s="11"/>
      <c r="C1361" s="11"/>
      <c r="D1361" s="11"/>
      <c r="E1361">
        <f>'Shipment Report'!I1365</f>
        <v>0</v>
      </c>
      <c r="F1361" t="str" cm="1">
        <f t="array" ref="F1361">_xlfn.TEXTSPLIT(E1361, " / ")</f>
        <v>0</v>
      </c>
    </row>
    <row r="1362" spans="2:6" ht="17.399999999999999" customHeight="1" x14ac:dyDescent="0.25">
      <c r="B1362" s="11"/>
      <c r="C1362" s="11"/>
      <c r="D1362" s="11"/>
      <c r="E1362">
        <f>'Shipment Report'!I1366</f>
        <v>0</v>
      </c>
      <c r="F1362" t="str" cm="1">
        <f t="array" ref="F1362">_xlfn.TEXTSPLIT(E1362, " / ")</f>
        <v>0</v>
      </c>
    </row>
    <row r="1363" spans="2:6" ht="17.399999999999999" customHeight="1" x14ac:dyDescent="0.25">
      <c r="B1363" s="11"/>
      <c r="C1363" s="11"/>
      <c r="D1363" s="11"/>
      <c r="E1363">
        <f>'Shipment Report'!I1367</f>
        <v>0</v>
      </c>
      <c r="F1363" t="str" cm="1">
        <f t="array" ref="F1363">_xlfn.TEXTSPLIT(E1363, " / ")</f>
        <v>0</v>
      </c>
    </row>
    <row r="1364" spans="2:6" ht="17.399999999999999" customHeight="1" x14ac:dyDescent="0.25">
      <c r="B1364" s="11"/>
      <c r="C1364" s="11"/>
      <c r="D1364" s="11"/>
      <c r="E1364">
        <f>'Shipment Report'!I1368</f>
        <v>0</v>
      </c>
      <c r="F1364" t="str" cm="1">
        <f t="array" ref="F1364">_xlfn.TEXTSPLIT(E1364, " / ")</f>
        <v>0</v>
      </c>
    </row>
    <row r="1365" spans="2:6" ht="17.399999999999999" customHeight="1" x14ac:dyDescent="0.25">
      <c r="B1365" s="11"/>
      <c r="C1365" s="11"/>
      <c r="D1365" s="11"/>
      <c r="E1365">
        <f>'Shipment Report'!I1369</f>
        <v>0</v>
      </c>
      <c r="F1365" t="str" cm="1">
        <f t="array" ref="F1365">_xlfn.TEXTSPLIT(E1365, " / ")</f>
        <v>0</v>
      </c>
    </row>
    <row r="1366" spans="2:6" ht="17.399999999999999" customHeight="1" x14ac:dyDescent="0.25">
      <c r="B1366" s="11"/>
      <c r="C1366" s="11"/>
      <c r="D1366" s="11"/>
      <c r="E1366">
        <f>'Shipment Report'!I1370</f>
        <v>0</v>
      </c>
      <c r="F1366" t="str" cm="1">
        <f t="array" ref="F1366">_xlfn.TEXTSPLIT(E1366, " / ")</f>
        <v>0</v>
      </c>
    </row>
    <row r="1367" spans="2:6" ht="17.399999999999999" customHeight="1" x14ac:dyDescent="0.25">
      <c r="B1367" s="11"/>
      <c r="C1367" s="11"/>
      <c r="D1367" s="11"/>
      <c r="E1367">
        <f>'Shipment Report'!I1371</f>
        <v>0</v>
      </c>
      <c r="F1367" t="str" cm="1">
        <f t="array" ref="F1367">_xlfn.TEXTSPLIT(E1367, " / ")</f>
        <v>0</v>
      </c>
    </row>
    <row r="1368" spans="2:6" ht="17.399999999999999" customHeight="1" x14ac:dyDescent="0.25">
      <c r="B1368" s="11"/>
      <c r="C1368" s="11"/>
      <c r="D1368" s="11"/>
      <c r="E1368">
        <f>'Shipment Report'!I1372</f>
        <v>0</v>
      </c>
      <c r="F1368" t="str" cm="1">
        <f t="array" ref="F1368">_xlfn.TEXTSPLIT(E1368, " / ")</f>
        <v>0</v>
      </c>
    </row>
    <row r="1369" spans="2:6" ht="17.399999999999999" customHeight="1" x14ac:dyDescent="0.25">
      <c r="B1369" s="11"/>
      <c r="C1369" s="11"/>
      <c r="D1369" s="11"/>
      <c r="E1369">
        <f>'Shipment Report'!I1373</f>
        <v>0</v>
      </c>
      <c r="F1369" t="str" cm="1">
        <f t="array" ref="F1369">_xlfn.TEXTSPLIT(E1369, " / ")</f>
        <v>0</v>
      </c>
    </row>
    <row r="1370" spans="2:6" ht="17.399999999999999" customHeight="1" x14ac:dyDescent="0.25">
      <c r="B1370" s="11"/>
      <c r="C1370" s="11"/>
      <c r="D1370" s="11"/>
      <c r="E1370">
        <f>'Shipment Report'!I1374</f>
        <v>0</v>
      </c>
      <c r="F1370" t="str" cm="1">
        <f t="array" ref="F1370">_xlfn.TEXTSPLIT(E1370, " / ")</f>
        <v>0</v>
      </c>
    </row>
    <row r="1371" spans="2:6" ht="17.399999999999999" customHeight="1" x14ac:dyDescent="0.25">
      <c r="B1371" s="11"/>
      <c r="C1371" s="11"/>
      <c r="D1371" s="11"/>
      <c r="E1371">
        <f>'Shipment Report'!I1375</f>
        <v>0</v>
      </c>
      <c r="F1371" t="str" cm="1">
        <f t="array" ref="F1371">_xlfn.TEXTSPLIT(E1371, " / ")</f>
        <v>0</v>
      </c>
    </row>
    <row r="1372" spans="2:6" ht="17.399999999999999" customHeight="1" x14ac:dyDescent="0.25">
      <c r="B1372" s="11"/>
      <c r="C1372" s="11"/>
      <c r="D1372" s="11"/>
      <c r="E1372">
        <f>'Shipment Report'!I1376</f>
        <v>0</v>
      </c>
      <c r="F1372" t="str" cm="1">
        <f t="array" ref="F1372">_xlfn.TEXTSPLIT(E1372, " / ")</f>
        <v>0</v>
      </c>
    </row>
    <row r="1373" spans="2:6" ht="17.399999999999999" customHeight="1" x14ac:dyDescent="0.25">
      <c r="B1373" s="11"/>
      <c r="C1373" s="11"/>
      <c r="D1373" s="11"/>
      <c r="E1373">
        <f>'Shipment Report'!I1377</f>
        <v>0</v>
      </c>
      <c r="F1373" t="str" cm="1">
        <f t="array" ref="F1373">_xlfn.TEXTSPLIT(E1373, " / ")</f>
        <v>0</v>
      </c>
    </row>
    <row r="1374" spans="2:6" ht="17.399999999999999" customHeight="1" x14ac:dyDescent="0.25">
      <c r="B1374" s="11"/>
      <c r="C1374" s="11"/>
      <c r="D1374" s="11"/>
      <c r="E1374">
        <f>'Shipment Report'!I1378</f>
        <v>0</v>
      </c>
      <c r="F1374" t="str" cm="1">
        <f t="array" ref="F1374">_xlfn.TEXTSPLIT(E1374, " / ")</f>
        <v>0</v>
      </c>
    </row>
    <row r="1375" spans="2:6" ht="17.399999999999999" customHeight="1" x14ac:dyDescent="0.25">
      <c r="B1375" s="11"/>
      <c r="C1375" s="11"/>
      <c r="D1375" s="11"/>
      <c r="E1375">
        <f>'Shipment Report'!I1379</f>
        <v>0</v>
      </c>
      <c r="F1375" t="str" cm="1">
        <f t="array" ref="F1375">_xlfn.TEXTSPLIT(E1375, " / ")</f>
        <v>0</v>
      </c>
    </row>
    <row r="1376" spans="2:6" ht="17.399999999999999" customHeight="1" x14ac:dyDescent="0.25">
      <c r="B1376" s="11"/>
      <c r="C1376" s="11"/>
      <c r="D1376" s="11"/>
      <c r="E1376">
        <f>'Shipment Report'!I1380</f>
        <v>0</v>
      </c>
      <c r="F1376" t="str" cm="1">
        <f t="array" ref="F1376">_xlfn.TEXTSPLIT(E1376, " / ")</f>
        <v>0</v>
      </c>
    </row>
    <row r="1377" spans="2:6" ht="17.399999999999999" customHeight="1" x14ac:dyDescent="0.25">
      <c r="B1377" s="11"/>
      <c r="C1377" s="11"/>
      <c r="D1377" s="11"/>
      <c r="E1377">
        <f>'Shipment Report'!I1381</f>
        <v>0</v>
      </c>
      <c r="F1377" t="str" cm="1">
        <f t="array" ref="F1377">_xlfn.TEXTSPLIT(E1377, " / ")</f>
        <v>0</v>
      </c>
    </row>
    <row r="1378" spans="2:6" ht="17.399999999999999" customHeight="1" x14ac:dyDescent="0.25">
      <c r="B1378" s="11"/>
      <c r="C1378" s="11"/>
      <c r="D1378" s="11"/>
      <c r="E1378">
        <f>'Shipment Report'!I1382</f>
        <v>0</v>
      </c>
      <c r="F1378" t="str" cm="1">
        <f t="array" ref="F1378">_xlfn.TEXTSPLIT(E1378, " / ")</f>
        <v>0</v>
      </c>
    </row>
    <row r="1379" spans="2:6" ht="17.399999999999999" customHeight="1" x14ac:dyDescent="0.25">
      <c r="B1379" s="11"/>
      <c r="C1379" s="11"/>
      <c r="D1379" s="11"/>
      <c r="E1379">
        <f>'Shipment Report'!I1383</f>
        <v>0</v>
      </c>
      <c r="F1379" t="str" cm="1">
        <f t="array" ref="F1379">_xlfn.TEXTSPLIT(E1379, " / ")</f>
        <v>0</v>
      </c>
    </row>
    <row r="1380" spans="2:6" ht="17.399999999999999" customHeight="1" x14ac:dyDescent="0.25">
      <c r="B1380" s="11"/>
      <c r="C1380" s="11"/>
      <c r="D1380" s="11"/>
      <c r="E1380">
        <f>'Shipment Report'!I1384</f>
        <v>0</v>
      </c>
      <c r="F1380" t="str" cm="1">
        <f t="array" ref="F1380">_xlfn.TEXTSPLIT(E1380, " / ")</f>
        <v>0</v>
      </c>
    </row>
    <row r="1381" spans="2:6" ht="17.399999999999999" customHeight="1" x14ac:dyDescent="0.25">
      <c r="B1381" s="11"/>
      <c r="C1381" s="11"/>
      <c r="D1381" s="11"/>
      <c r="E1381">
        <f>'Shipment Report'!I1385</f>
        <v>0</v>
      </c>
      <c r="F1381" t="str" cm="1">
        <f t="array" ref="F1381">_xlfn.TEXTSPLIT(E1381, " / ")</f>
        <v>0</v>
      </c>
    </row>
    <row r="1382" spans="2:6" ht="17.399999999999999" customHeight="1" x14ac:dyDescent="0.25">
      <c r="B1382" s="11"/>
      <c r="C1382" s="11"/>
      <c r="D1382" s="11"/>
      <c r="E1382">
        <f>'Shipment Report'!I1386</f>
        <v>0</v>
      </c>
      <c r="F1382" t="str" cm="1">
        <f t="array" ref="F1382">_xlfn.TEXTSPLIT(E1382, " / ")</f>
        <v>0</v>
      </c>
    </row>
    <row r="1383" spans="2:6" ht="17.399999999999999" customHeight="1" x14ac:dyDescent="0.25">
      <c r="B1383" s="11"/>
      <c r="C1383" s="11"/>
      <c r="D1383" s="11"/>
      <c r="E1383">
        <f>'Shipment Report'!I1387</f>
        <v>0</v>
      </c>
      <c r="F1383" t="str" cm="1">
        <f t="array" ref="F1383">_xlfn.TEXTSPLIT(E1383, " / ")</f>
        <v>0</v>
      </c>
    </row>
    <row r="1384" spans="2:6" ht="17.399999999999999" customHeight="1" x14ac:dyDescent="0.25">
      <c r="B1384" s="11"/>
      <c r="C1384" s="11"/>
      <c r="D1384" s="11"/>
      <c r="E1384">
        <f>'Shipment Report'!I1388</f>
        <v>0</v>
      </c>
      <c r="F1384" t="str" cm="1">
        <f t="array" ref="F1384">_xlfn.TEXTSPLIT(E1384, " / ")</f>
        <v>0</v>
      </c>
    </row>
    <row r="1385" spans="2:6" ht="17.399999999999999" customHeight="1" x14ac:dyDescent="0.25">
      <c r="B1385" s="11"/>
      <c r="C1385" s="11"/>
      <c r="D1385" s="11"/>
      <c r="E1385">
        <f>'Shipment Report'!I1389</f>
        <v>0</v>
      </c>
      <c r="F1385" t="str" cm="1">
        <f t="array" ref="F1385">_xlfn.TEXTSPLIT(E1385, " / ")</f>
        <v>0</v>
      </c>
    </row>
    <row r="1386" spans="2:6" ht="17.399999999999999" customHeight="1" x14ac:dyDescent="0.25">
      <c r="B1386" s="11"/>
      <c r="C1386" s="11"/>
      <c r="D1386" s="11"/>
      <c r="E1386">
        <f>'Shipment Report'!I1390</f>
        <v>0</v>
      </c>
      <c r="F1386" t="str" cm="1">
        <f t="array" ref="F1386">_xlfn.TEXTSPLIT(E1386, " / ")</f>
        <v>0</v>
      </c>
    </row>
    <row r="1387" spans="2:6" ht="17.399999999999999" customHeight="1" x14ac:dyDescent="0.25">
      <c r="B1387" s="11"/>
      <c r="C1387" s="11"/>
      <c r="D1387" s="11"/>
      <c r="E1387">
        <f>'Shipment Report'!I1391</f>
        <v>0</v>
      </c>
      <c r="F1387" t="str" cm="1">
        <f t="array" ref="F1387">_xlfn.TEXTSPLIT(E1387, " / ")</f>
        <v>0</v>
      </c>
    </row>
    <row r="1388" spans="2:6" ht="17.399999999999999" customHeight="1" x14ac:dyDescent="0.25">
      <c r="B1388" s="11"/>
      <c r="C1388" s="11"/>
      <c r="D1388" s="11"/>
      <c r="E1388">
        <f>'Shipment Report'!I1392</f>
        <v>0</v>
      </c>
      <c r="F1388" t="str" cm="1">
        <f t="array" ref="F1388">_xlfn.TEXTSPLIT(E1388, " / ")</f>
        <v>0</v>
      </c>
    </row>
    <row r="1389" spans="2:6" ht="17.399999999999999" customHeight="1" x14ac:dyDescent="0.25">
      <c r="B1389" s="11"/>
      <c r="C1389" s="11"/>
      <c r="D1389" s="11"/>
      <c r="E1389">
        <f>'Shipment Report'!I1393</f>
        <v>0</v>
      </c>
      <c r="F1389" t="str" cm="1">
        <f t="array" ref="F1389">_xlfn.TEXTSPLIT(E1389, " / ")</f>
        <v>0</v>
      </c>
    </row>
    <row r="1390" spans="2:6" ht="17.399999999999999" customHeight="1" x14ac:dyDescent="0.25">
      <c r="B1390" s="11"/>
      <c r="C1390" s="11"/>
      <c r="D1390" s="11"/>
      <c r="E1390">
        <f>'Shipment Report'!I1394</f>
        <v>0</v>
      </c>
      <c r="F1390" t="str" cm="1">
        <f t="array" ref="F1390">_xlfn.TEXTSPLIT(E1390, " / ")</f>
        <v>0</v>
      </c>
    </row>
    <row r="1391" spans="2:6" ht="17.399999999999999" customHeight="1" x14ac:dyDescent="0.25">
      <c r="B1391" s="11"/>
      <c r="C1391" s="11"/>
      <c r="D1391" s="11"/>
      <c r="E1391">
        <f>'Shipment Report'!I1395</f>
        <v>0</v>
      </c>
      <c r="F1391" t="str" cm="1">
        <f t="array" ref="F1391">_xlfn.TEXTSPLIT(E1391, " / ")</f>
        <v>0</v>
      </c>
    </row>
    <row r="1392" spans="2:6" ht="17.399999999999999" customHeight="1" x14ac:dyDescent="0.25">
      <c r="B1392" s="11"/>
      <c r="C1392" s="11"/>
      <c r="D1392" s="11"/>
      <c r="E1392">
        <f>'Shipment Report'!I1396</f>
        <v>0</v>
      </c>
      <c r="F1392" t="str" cm="1">
        <f t="array" ref="F1392">_xlfn.TEXTSPLIT(E1392, " / ")</f>
        <v>0</v>
      </c>
    </row>
    <row r="1393" spans="2:6" ht="17.399999999999999" customHeight="1" x14ac:dyDescent="0.25">
      <c r="B1393" s="11"/>
      <c r="C1393" s="11"/>
      <c r="D1393" s="11"/>
      <c r="E1393">
        <f>'Shipment Report'!I1397</f>
        <v>0</v>
      </c>
      <c r="F1393" t="str" cm="1">
        <f t="array" ref="F1393">_xlfn.TEXTSPLIT(E1393, " / ")</f>
        <v>0</v>
      </c>
    </row>
    <row r="1394" spans="2:6" ht="17.399999999999999" customHeight="1" x14ac:dyDescent="0.25">
      <c r="B1394" s="11"/>
      <c r="C1394" s="11"/>
      <c r="D1394" s="11"/>
      <c r="E1394">
        <f>'Shipment Report'!I1398</f>
        <v>0</v>
      </c>
      <c r="F1394" t="str" cm="1">
        <f t="array" ref="F1394">_xlfn.TEXTSPLIT(E1394, " / ")</f>
        <v>0</v>
      </c>
    </row>
    <row r="1395" spans="2:6" ht="17.399999999999999" customHeight="1" x14ac:dyDescent="0.25">
      <c r="B1395" s="11"/>
      <c r="C1395" s="11"/>
      <c r="D1395" s="11"/>
      <c r="E1395">
        <f>'Shipment Report'!I1399</f>
        <v>0</v>
      </c>
      <c r="F1395" t="str" cm="1">
        <f t="array" ref="F1395">_xlfn.TEXTSPLIT(E1395, " / ")</f>
        <v>0</v>
      </c>
    </row>
    <row r="1396" spans="2:6" ht="17.399999999999999" customHeight="1" x14ac:dyDescent="0.25">
      <c r="B1396" s="11"/>
      <c r="C1396" s="11"/>
      <c r="D1396" s="11"/>
      <c r="E1396">
        <f>'Shipment Report'!I1400</f>
        <v>0</v>
      </c>
      <c r="F1396" t="str" cm="1">
        <f t="array" ref="F1396">_xlfn.TEXTSPLIT(E1396, " / ")</f>
        <v>0</v>
      </c>
    </row>
    <row r="1397" spans="2:6" ht="17.399999999999999" customHeight="1" x14ac:dyDescent="0.25">
      <c r="B1397" s="11"/>
      <c r="C1397" s="11"/>
      <c r="D1397" s="11"/>
      <c r="E1397">
        <f>'Shipment Report'!I1401</f>
        <v>0</v>
      </c>
      <c r="F1397" t="str" cm="1">
        <f t="array" ref="F1397">_xlfn.TEXTSPLIT(E1397, " / ")</f>
        <v>0</v>
      </c>
    </row>
    <row r="1398" spans="2:6" ht="17.399999999999999" customHeight="1" x14ac:dyDescent="0.25">
      <c r="B1398" s="11"/>
      <c r="C1398" s="11"/>
      <c r="D1398" s="11"/>
      <c r="E1398">
        <f>'Shipment Report'!I1402</f>
        <v>0</v>
      </c>
      <c r="F1398" t="str" cm="1">
        <f t="array" ref="F1398">_xlfn.TEXTSPLIT(E1398, " / ")</f>
        <v>0</v>
      </c>
    </row>
    <row r="1399" spans="2:6" ht="17.399999999999999" customHeight="1" x14ac:dyDescent="0.25">
      <c r="B1399" s="11"/>
      <c r="C1399" s="11"/>
      <c r="D1399" s="11"/>
      <c r="E1399">
        <f>'Shipment Report'!I1403</f>
        <v>0</v>
      </c>
      <c r="F1399" t="str" cm="1">
        <f t="array" ref="F1399">_xlfn.TEXTSPLIT(E1399, " / ")</f>
        <v>0</v>
      </c>
    </row>
    <row r="1400" spans="2:6" ht="17.399999999999999" customHeight="1" x14ac:dyDescent="0.25">
      <c r="B1400" s="11"/>
      <c r="C1400" s="11"/>
      <c r="D1400" s="11"/>
      <c r="E1400">
        <f>'Shipment Report'!I1404</f>
        <v>0</v>
      </c>
      <c r="F1400" t="str" cm="1">
        <f t="array" ref="F1400">_xlfn.TEXTSPLIT(E1400, " / ")</f>
        <v>0</v>
      </c>
    </row>
    <row r="1401" spans="2:6" ht="17.399999999999999" customHeight="1" x14ac:dyDescent="0.25">
      <c r="B1401" s="11"/>
      <c r="C1401" s="11"/>
      <c r="D1401" s="11"/>
      <c r="E1401">
        <f>'Shipment Report'!I1405</f>
        <v>0</v>
      </c>
      <c r="F1401" t="str" cm="1">
        <f t="array" ref="F1401">_xlfn.TEXTSPLIT(E1401, " / ")</f>
        <v>0</v>
      </c>
    </row>
    <row r="1402" spans="2:6" ht="17.399999999999999" customHeight="1" x14ac:dyDescent="0.25">
      <c r="B1402" s="11"/>
      <c r="C1402" s="11"/>
      <c r="D1402" s="11"/>
      <c r="E1402">
        <f>'Shipment Report'!I1406</f>
        <v>0</v>
      </c>
      <c r="F1402" t="str" cm="1">
        <f t="array" ref="F1402">_xlfn.TEXTSPLIT(E1402, " / ")</f>
        <v>0</v>
      </c>
    </row>
    <row r="1403" spans="2:6" ht="17.399999999999999" customHeight="1" x14ac:dyDescent="0.25">
      <c r="B1403" s="11"/>
      <c r="C1403" s="11"/>
      <c r="D1403" s="11"/>
      <c r="E1403">
        <f>'Shipment Report'!I1407</f>
        <v>0</v>
      </c>
      <c r="F1403" t="str" cm="1">
        <f t="array" ref="F1403">_xlfn.TEXTSPLIT(E1403, " / ")</f>
        <v>0</v>
      </c>
    </row>
    <row r="1404" spans="2:6" ht="17.399999999999999" customHeight="1" x14ac:dyDescent="0.25">
      <c r="B1404" s="11"/>
      <c r="C1404" s="11"/>
      <c r="D1404" s="11"/>
      <c r="E1404">
        <f>'Shipment Report'!I1408</f>
        <v>0</v>
      </c>
      <c r="F1404" t="str" cm="1">
        <f t="array" ref="F1404">_xlfn.TEXTSPLIT(E1404, " / ")</f>
        <v>0</v>
      </c>
    </row>
    <row r="1405" spans="2:6" ht="17.399999999999999" customHeight="1" x14ac:dyDescent="0.25">
      <c r="B1405" s="11"/>
      <c r="C1405" s="11"/>
      <c r="D1405" s="11"/>
      <c r="E1405">
        <f>'Shipment Report'!I1409</f>
        <v>0</v>
      </c>
      <c r="F1405" t="str" cm="1">
        <f t="array" ref="F1405">_xlfn.TEXTSPLIT(E1405, " / ")</f>
        <v>0</v>
      </c>
    </row>
    <row r="1406" spans="2:6" ht="17.399999999999999" customHeight="1" x14ac:dyDescent="0.25">
      <c r="B1406" s="11"/>
      <c r="C1406" s="11"/>
      <c r="D1406" s="11"/>
      <c r="E1406">
        <f>'Shipment Report'!I1410</f>
        <v>0</v>
      </c>
      <c r="F1406" t="str" cm="1">
        <f t="array" ref="F1406">_xlfn.TEXTSPLIT(E1406, " / ")</f>
        <v>0</v>
      </c>
    </row>
    <row r="1407" spans="2:6" ht="17.399999999999999" customHeight="1" x14ac:dyDescent="0.25">
      <c r="B1407" s="11"/>
      <c r="C1407" s="11"/>
      <c r="D1407" s="11"/>
      <c r="E1407">
        <f>'Shipment Report'!I1411</f>
        <v>0</v>
      </c>
      <c r="F1407" t="str" cm="1">
        <f t="array" ref="F1407">_xlfn.TEXTSPLIT(E1407, " / ")</f>
        <v>0</v>
      </c>
    </row>
    <row r="1408" spans="2:6" ht="17.399999999999999" customHeight="1" x14ac:dyDescent="0.25">
      <c r="B1408" s="11"/>
      <c r="C1408" s="11"/>
      <c r="D1408" s="11"/>
      <c r="E1408">
        <f>'Shipment Report'!I1412</f>
        <v>0</v>
      </c>
      <c r="F1408" t="str" cm="1">
        <f t="array" ref="F1408">_xlfn.TEXTSPLIT(E1408, " / ")</f>
        <v>0</v>
      </c>
    </row>
    <row r="1409" spans="2:6" ht="17.399999999999999" customHeight="1" x14ac:dyDescent="0.25">
      <c r="B1409" s="11"/>
      <c r="C1409" s="11"/>
      <c r="D1409" s="11"/>
      <c r="E1409">
        <f>'Shipment Report'!I1413</f>
        <v>0</v>
      </c>
      <c r="F1409" t="str" cm="1">
        <f t="array" ref="F1409">_xlfn.TEXTSPLIT(E1409, " / ")</f>
        <v>0</v>
      </c>
    </row>
    <row r="1410" spans="2:6" ht="17.399999999999999" customHeight="1" x14ac:dyDescent="0.25">
      <c r="B1410" s="11"/>
      <c r="C1410" s="11"/>
      <c r="D1410" s="11"/>
      <c r="E1410">
        <f>'Shipment Report'!I1414</f>
        <v>0</v>
      </c>
      <c r="F1410" t="str" cm="1">
        <f t="array" ref="F1410">_xlfn.TEXTSPLIT(E1410, " / ")</f>
        <v>0</v>
      </c>
    </row>
    <row r="1411" spans="2:6" ht="17.399999999999999" customHeight="1" x14ac:dyDescent="0.25">
      <c r="B1411" s="11"/>
      <c r="C1411" s="11"/>
      <c r="D1411" s="11"/>
      <c r="E1411">
        <f>'Shipment Report'!I1415</f>
        <v>0</v>
      </c>
      <c r="F1411" t="str" cm="1">
        <f t="array" ref="F1411">_xlfn.TEXTSPLIT(E1411, " / ")</f>
        <v>0</v>
      </c>
    </row>
    <row r="1412" spans="2:6" ht="17.399999999999999" customHeight="1" x14ac:dyDescent="0.25">
      <c r="B1412" s="11"/>
      <c r="C1412" s="11"/>
      <c r="D1412" s="11"/>
      <c r="E1412">
        <f>'Shipment Report'!I1416</f>
        <v>0</v>
      </c>
      <c r="F1412" t="str" cm="1">
        <f t="array" ref="F1412">_xlfn.TEXTSPLIT(E1412, " / ")</f>
        <v>0</v>
      </c>
    </row>
    <row r="1413" spans="2:6" ht="17.399999999999999" customHeight="1" x14ac:dyDescent="0.25">
      <c r="B1413" s="11"/>
      <c r="C1413" s="11"/>
      <c r="D1413" s="11"/>
      <c r="E1413">
        <f>'Shipment Report'!I1417</f>
        <v>0</v>
      </c>
      <c r="F1413" t="str" cm="1">
        <f t="array" ref="F1413">_xlfn.TEXTSPLIT(E1413, " / ")</f>
        <v>0</v>
      </c>
    </row>
    <row r="1414" spans="2:6" ht="17.399999999999999" customHeight="1" x14ac:dyDescent="0.25">
      <c r="B1414" s="11"/>
      <c r="C1414" s="11"/>
      <c r="D1414" s="11"/>
      <c r="E1414">
        <f>'Shipment Report'!I1418</f>
        <v>0</v>
      </c>
      <c r="F1414" t="str" cm="1">
        <f t="array" ref="F1414">_xlfn.TEXTSPLIT(E1414, " / ")</f>
        <v>0</v>
      </c>
    </row>
    <row r="1415" spans="2:6" ht="17.399999999999999" customHeight="1" x14ac:dyDescent="0.25">
      <c r="B1415" s="11"/>
      <c r="C1415" s="11"/>
      <c r="D1415" s="11"/>
      <c r="E1415">
        <f>'Shipment Report'!I1419</f>
        <v>0</v>
      </c>
      <c r="F1415" t="str" cm="1">
        <f t="array" ref="F1415">_xlfn.TEXTSPLIT(E1415, " / ")</f>
        <v>0</v>
      </c>
    </row>
    <row r="1416" spans="2:6" ht="17.399999999999999" customHeight="1" x14ac:dyDescent="0.25">
      <c r="B1416" s="11"/>
      <c r="C1416" s="11"/>
      <c r="D1416" s="11"/>
      <c r="E1416">
        <f>'Shipment Report'!I1420</f>
        <v>0</v>
      </c>
      <c r="F1416" t="str" cm="1">
        <f t="array" ref="F1416">_xlfn.TEXTSPLIT(E1416, " / ")</f>
        <v>0</v>
      </c>
    </row>
    <row r="1417" spans="2:6" ht="17.399999999999999" customHeight="1" x14ac:dyDescent="0.25">
      <c r="B1417" s="11"/>
      <c r="C1417" s="11"/>
      <c r="D1417" s="11"/>
      <c r="E1417">
        <f>'Shipment Report'!I1421</f>
        <v>0</v>
      </c>
      <c r="F1417" t="str" cm="1">
        <f t="array" ref="F1417">_xlfn.TEXTSPLIT(E1417, " / ")</f>
        <v>0</v>
      </c>
    </row>
    <row r="1418" spans="2:6" ht="17.399999999999999" customHeight="1" x14ac:dyDescent="0.25">
      <c r="B1418" s="11"/>
      <c r="C1418" s="11"/>
      <c r="D1418" s="11"/>
      <c r="E1418">
        <f>'Shipment Report'!I1422</f>
        <v>0</v>
      </c>
      <c r="F1418" t="str" cm="1">
        <f t="array" ref="F1418">_xlfn.TEXTSPLIT(E1418, " / ")</f>
        <v>0</v>
      </c>
    </row>
    <row r="1419" spans="2:6" ht="17.399999999999999" customHeight="1" x14ac:dyDescent="0.25">
      <c r="B1419" s="11"/>
      <c r="C1419" s="11"/>
      <c r="D1419" s="11"/>
      <c r="E1419">
        <f>'Shipment Report'!I1423</f>
        <v>0</v>
      </c>
      <c r="F1419" t="str" cm="1">
        <f t="array" ref="F1419">_xlfn.TEXTSPLIT(E1419, " / ")</f>
        <v>0</v>
      </c>
    </row>
    <row r="1420" spans="2:6" ht="17.399999999999999" customHeight="1" x14ac:dyDescent="0.25">
      <c r="B1420" s="11"/>
      <c r="C1420" s="11"/>
      <c r="D1420" s="11"/>
      <c r="E1420">
        <f>'Shipment Report'!I1424</f>
        <v>0</v>
      </c>
      <c r="F1420" t="str" cm="1">
        <f t="array" ref="F1420">_xlfn.TEXTSPLIT(E1420, " / ")</f>
        <v>0</v>
      </c>
    </row>
    <row r="1421" spans="2:6" ht="17.399999999999999" customHeight="1" x14ac:dyDescent="0.25">
      <c r="B1421" s="11"/>
      <c r="C1421" s="11"/>
      <c r="D1421" s="11"/>
      <c r="E1421">
        <f>'Shipment Report'!I1425</f>
        <v>0</v>
      </c>
      <c r="F1421" t="str" cm="1">
        <f t="array" ref="F1421">_xlfn.TEXTSPLIT(E1421, " / ")</f>
        <v>0</v>
      </c>
    </row>
    <row r="1422" spans="2:6" ht="17.399999999999999" customHeight="1" x14ac:dyDescent="0.25">
      <c r="B1422" s="11"/>
      <c r="C1422" s="11"/>
      <c r="D1422" s="11"/>
      <c r="E1422">
        <f>'Shipment Report'!I1426</f>
        <v>0</v>
      </c>
      <c r="F1422" t="str" cm="1">
        <f t="array" ref="F1422">_xlfn.TEXTSPLIT(E1422, " / ")</f>
        <v>0</v>
      </c>
    </row>
    <row r="1423" spans="2:6" ht="17.399999999999999" customHeight="1" x14ac:dyDescent="0.25">
      <c r="B1423" s="11"/>
      <c r="C1423" s="11"/>
      <c r="D1423" s="11"/>
      <c r="E1423">
        <f>'Shipment Report'!I1427</f>
        <v>0</v>
      </c>
      <c r="F1423" t="str" cm="1">
        <f t="array" ref="F1423">_xlfn.TEXTSPLIT(E1423, " / ")</f>
        <v>0</v>
      </c>
    </row>
    <row r="1424" spans="2:6" ht="17.399999999999999" customHeight="1" x14ac:dyDescent="0.25">
      <c r="B1424" s="11"/>
      <c r="C1424" s="11"/>
      <c r="D1424" s="11"/>
      <c r="E1424">
        <f>'Shipment Report'!I1428</f>
        <v>0</v>
      </c>
      <c r="F1424" t="str" cm="1">
        <f t="array" ref="F1424">_xlfn.TEXTSPLIT(E1424, " / ")</f>
        <v>0</v>
      </c>
    </row>
    <row r="1425" spans="2:6" ht="17.399999999999999" customHeight="1" x14ac:dyDescent="0.25">
      <c r="B1425" s="11"/>
      <c r="C1425" s="11"/>
      <c r="D1425" s="11"/>
      <c r="E1425">
        <f>'Shipment Report'!I1429</f>
        <v>0</v>
      </c>
      <c r="F1425" t="str" cm="1">
        <f t="array" ref="F1425">_xlfn.TEXTSPLIT(E1425, " / ")</f>
        <v>0</v>
      </c>
    </row>
    <row r="1426" spans="2:6" ht="17.399999999999999" customHeight="1" x14ac:dyDescent="0.25">
      <c r="B1426" s="11"/>
      <c r="C1426" s="11"/>
      <c r="D1426" s="11"/>
      <c r="E1426">
        <f>'Shipment Report'!I1430</f>
        <v>0</v>
      </c>
      <c r="F1426" t="str" cm="1">
        <f t="array" ref="F1426">_xlfn.TEXTSPLIT(E1426, " / ")</f>
        <v>0</v>
      </c>
    </row>
    <row r="1427" spans="2:6" ht="17.399999999999999" customHeight="1" x14ac:dyDescent="0.25">
      <c r="B1427" s="11"/>
      <c r="C1427" s="11"/>
      <c r="D1427" s="11"/>
      <c r="E1427">
        <f>'Shipment Report'!I1431</f>
        <v>0</v>
      </c>
      <c r="F1427" t="str" cm="1">
        <f t="array" ref="F1427">_xlfn.TEXTSPLIT(E1427, " / ")</f>
        <v>0</v>
      </c>
    </row>
    <row r="1428" spans="2:6" ht="17.399999999999999" customHeight="1" x14ac:dyDescent="0.25">
      <c r="B1428" s="11"/>
      <c r="C1428" s="11"/>
      <c r="D1428" s="11"/>
      <c r="E1428">
        <f>'Shipment Report'!I1432</f>
        <v>0</v>
      </c>
      <c r="F1428" t="str" cm="1">
        <f t="array" ref="F1428">_xlfn.TEXTSPLIT(E1428, " / ")</f>
        <v>0</v>
      </c>
    </row>
    <row r="1429" spans="2:6" ht="17.399999999999999" customHeight="1" x14ac:dyDescent="0.25">
      <c r="B1429" s="11"/>
      <c r="C1429" s="11"/>
      <c r="D1429" s="11"/>
      <c r="E1429">
        <f>'Shipment Report'!I1433</f>
        <v>0</v>
      </c>
      <c r="F1429" t="str" cm="1">
        <f t="array" ref="F1429">_xlfn.TEXTSPLIT(E1429, " / ")</f>
        <v>0</v>
      </c>
    </row>
    <row r="1430" spans="2:6" ht="17.399999999999999" customHeight="1" x14ac:dyDescent="0.25">
      <c r="B1430" s="11"/>
      <c r="C1430" s="11"/>
      <c r="D1430" s="11"/>
      <c r="E1430">
        <f>'Shipment Report'!I1434</f>
        <v>0</v>
      </c>
      <c r="F1430" t="str" cm="1">
        <f t="array" ref="F1430">_xlfn.TEXTSPLIT(E1430, " / ")</f>
        <v>0</v>
      </c>
    </row>
    <row r="1431" spans="2:6" ht="17.399999999999999" customHeight="1" x14ac:dyDescent="0.25">
      <c r="B1431" s="11"/>
      <c r="C1431" s="11"/>
      <c r="D1431" s="11"/>
      <c r="E1431">
        <f>'Shipment Report'!I1435</f>
        <v>0</v>
      </c>
      <c r="F1431" t="str" cm="1">
        <f t="array" ref="F1431">_xlfn.TEXTSPLIT(E1431, " / ")</f>
        <v>0</v>
      </c>
    </row>
    <row r="1432" spans="2:6" ht="17.399999999999999" customHeight="1" x14ac:dyDescent="0.25">
      <c r="B1432" s="11"/>
      <c r="C1432" s="11"/>
      <c r="D1432" s="11"/>
      <c r="E1432">
        <f>'Shipment Report'!I1436</f>
        <v>0</v>
      </c>
      <c r="F1432" t="str" cm="1">
        <f t="array" ref="F1432">_xlfn.TEXTSPLIT(E1432, " / ")</f>
        <v>0</v>
      </c>
    </row>
    <row r="1433" spans="2:6" ht="17.399999999999999" customHeight="1" x14ac:dyDescent="0.25">
      <c r="B1433" s="11"/>
      <c r="C1433" s="11"/>
      <c r="D1433" s="11"/>
      <c r="E1433">
        <f>'Shipment Report'!I1437</f>
        <v>0</v>
      </c>
      <c r="F1433" t="str" cm="1">
        <f t="array" ref="F1433">_xlfn.TEXTSPLIT(E1433, " / ")</f>
        <v>0</v>
      </c>
    </row>
    <row r="1434" spans="2:6" ht="17.399999999999999" customHeight="1" x14ac:dyDescent="0.25">
      <c r="B1434" s="11"/>
      <c r="C1434" s="11"/>
      <c r="D1434" s="11"/>
      <c r="E1434">
        <f>'Shipment Report'!I1438</f>
        <v>0</v>
      </c>
      <c r="F1434" t="str" cm="1">
        <f t="array" ref="F1434">_xlfn.TEXTSPLIT(E1434, " / ")</f>
        <v>0</v>
      </c>
    </row>
    <row r="1435" spans="2:6" ht="17.399999999999999" customHeight="1" x14ac:dyDescent="0.25">
      <c r="B1435" s="11"/>
      <c r="C1435" s="11"/>
      <c r="D1435" s="11"/>
      <c r="E1435">
        <f>'Shipment Report'!I1439</f>
        <v>0</v>
      </c>
      <c r="F1435" t="str" cm="1">
        <f t="array" ref="F1435">_xlfn.TEXTSPLIT(E1435, " / ")</f>
        <v>0</v>
      </c>
    </row>
    <row r="1436" spans="2:6" ht="17.399999999999999" customHeight="1" x14ac:dyDescent="0.25">
      <c r="B1436" s="11"/>
      <c r="C1436" s="11"/>
      <c r="D1436" s="11"/>
      <c r="E1436">
        <f>'Shipment Report'!I1440</f>
        <v>0</v>
      </c>
      <c r="F1436" t="str" cm="1">
        <f t="array" ref="F1436">_xlfn.TEXTSPLIT(E1436, " / ")</f>
        <v>0</v>
      </c>
    </row>
    <row r="1437" spans="2:6" ht="17.399999999999999" customHeight="1" x14ac:dyDescent="0.25">
      <c r="B1437" s="11"/>
      <c r="C1437" s="11"/>
      <c r="D1437" s="11"/>
      <c r="E1437">
        <f>'Shipment Report'!I1441</f>
        <v>0</v>
      </c>
      <c r="F1437" t="str" cm="1">
        <f t="array" ref="F1437">_xlfn.TEXTSPLIT(E1437, " / ")</f>
        <v>0</v>
      </c>
    </row>
    <row r="1438" spans="2:6" ht="17.399999999999999" customHeight="1" x14ac:dyDescent="0.25">
      <c r="B1438" s="11"/>
      <c r="C1438" s="11"/>
      <c r="D1438" s="11"/>
      <c r="E1438">
        <f>'Shipment Report'!I1442</f>
        <v>0</v>
      </c>
      <c r="F1438" t="str" cm="1">
        <f t="array" ref="F1438">_xlfn.TEXTSPLIT(E1438, " / ")</f>
        <v>0</v>
      </c>
    </row>
    <row r="1439" spans="2:6" ht="17.399999999999999" customHeight="1" x14ac:dyDescent="0.25">
      <c r="B1439" s="11"/>
      <c r="C1439" s="11"/>
      <c r="D1439" s="11"/>
      <c r="E1439">
        <f>'Shipment Report'!I1443</f>
        <v>0</v>
      </c>
      <c r="F1439" t="str" cm="1">
        <f t="array" ref="F1439">_xlfn.TEXTSPLIT(E1439, " / ")</f>
        <v>0</v>
      </c>
    </row>
    <row r="1440" spans="2:6" ht="17.399999999999999" customHeight="1" x14ac:dyDescent="0.25">
      <c r="B1440" s="11"/>
      <c r="C1440" s="11"/>
      <c r="D1440" s="11"/>
      <c r="E1440">
        <f>'Shipment Report'!I1444</f>
        <v>0</v>
      </c>
      <c r="F1440" t="str" cm="1">
        <f t="array" ref="F1440">_xlfn.TEXTSPLIT(E1440, " / ")</f>
        <v>0</v>
      </c>
    </row>
    <row r="1441" spans="2:6" ht="17.399999999999999" customHeight="1" x14ac:dyDescent="0.25">
      <c r="B1441" s="11"/>
      <c r="C1441" s="11"/>
      <c r="D1441" s="11"/>
      <c r="E1441">
        <f>'Shipment Report'!I1445</f>
        <v>0</v>
      </c>
      <c r="F1441" t="str" cm="1">
        <f t="array" ref="F1441">_xlfn.TEXTSPLIT(E1441, " / ")</f>
        <v>0</v>
      </c>
    </row>
    <row r="1442" spans="2:6" ht="17.399999999999999" customHeight="1" x14ac:dyDescent="0.25">
      <c r="B1442" s="11"/>
      <c r="C1442" s="11"/>
      <c r="D1442" s="11"/>
      <c r="E1442">
        <f>'Shipment Report'!I1446</f>
        <v>0</v>
      </c>
      <c r="F1442" t="str" cm="1">
        <f t="array" ref="F1442">_xlfn.TEXTSPLIT(E1442, " / ")</f>
        <v>0</v>
      </c>
    </row>
    <row r="1443" spans="2:6" ht="17.399999999999999" customHeight="1" x14ac:dyDescent="0.25">
      <c r="B1443" s="11"/>
      <c r="C1443" s="11"/>
      <c r="D1443" s="11"/>
      <c r="E1443">
        <f>'Shipment Report'!I1447</f>
        <v>0</v>
      </c>
      <c r="F1443" t="str" cm="1">
        <f t="array" ref="F1443">_xlfn.TEXTSPLIT(E1443, " / ")</f>
        <v>0</v>
      </c>
    </row>
    <row r="1444" spans="2:6" ht="17.399999999999999" customHeight="1" x14ac:dyDescent="0.25">
      <c r="B1444" s="11"/>
      <c r="C1444" s="11"/>
      <c r="D1444" s="11"/>
      <c r="E1444">
        <f>'Shipment Report'!I1448</f>
        <v>0</v>
      </c>
      <c r="F1444" t="str" cm="1">
        <f t="array" ref="F1444">_xlfn.TEXTSPLIT(E1444, " / ")</f>
        <v>0</v>
      </c>
    </row>
    <row r="1445" spans="2:6" ht="17.399999999999999" customHeight="1" x14ac:dyDescent="0.25">
      <c r="B1445" s="11"/>
      <c r="C1445" s="11"/>
      <c r="D1445" s="11"/>
      <c r="E1445">
        <f>'Shipment Report'!I1449</f>
        <v>0</v>
      </c>
      <c r="F1445" t="str" cm="1">
        <f t="array" ref="F1445">_xlfn.TEXTSPLIT(E1445, " / ")</f>
        <v>0</v>
      </c>
    </row>
    <row r="1446" spans="2:6" ht="17.399999999999999" customHeight="1" x14ac:dyDescent="0.25">
      <c r="B1446" s="11"/>
      <c r="C1446" s="11"/>
      <c r="D1446" s="11"/>
      <c r="E1446">
        <f>'Shipment Report'!I1450</f>
        <v>0</v>
      </c>
      <c r="F1446" t="str" cm="1">
        <f t="array" ref="F1446">_xlfn.TEXTSPLIT(E1446, " / ")</f>
        <v>0</v>
      </c>
    </row>
    <row r="1447" spans="2:6" ht="17.399999999999999" customHeight="1" x14ac:dyDescent="0.25">
      <c r="B1447" s="11"/>
      <c r="C1447" s="11"/>
      <c r="D1447" s="11"/>
      <c r="E1447">
        <f>'Shipment Report'!I1451</f>
        <v>0</v>
      </c>
      <c r="F1447" t="str" cm="1">
        <f t="array" ref="F1447">_xlfn.TEXTSPLIT(E1447, " / ")</f>
        <v>0</v>
      </c>
    </row>
    <row r="1448" spans="2:6" ht="17.399999999999999" customHeight="1" x14ac:dyDescent="0.25">
      <c r="B1448" s="11"/>
      <c r="C1448" s="11"/>
      <c r="D1448" s="11"/>
      <c r="E1448">
        <f>'Shipment Report'!I1452</f>
        <v>0</v>
      </c>
      <c r="F1448" t="str" cm="1">
        <f t="array" ref="F1448">_xlfn.TEXTSPLIT(E1448, " / ")</f>
        <v>0</v>
      </c>
    </row>
    <row r="1449" spans="2:6" ht="17.399999999999999" customHeight="1" x14ac:dyDescent="0.25">
      <c r="B1449" s="11"/>
      <c r="C1449" s="11"/>
      <c r="D1449" s="11"/>
      <c r="E1449">
        <f>'Shipment Report'!I1453</f>
        <v>0</v>
      </c>
      <c r="F1449" t="str" cm="1">
        <f t="array" ref="F1449">_xlfn.TEXTSPLIT(E1449, " / ")</f>
        <v>0</v>
      </c>
    </row>
    <row r="1450" spans="2:6" ht="17.399999999999999" customHeight="1" x14ac:dyDescent="0.25">
      <c r="B1450" s="11"/>
      <c r="C1450" s="11"/>
      <c r="D1450" s="11"/>
      <c r="E1450">
        <f>'Shipment Report'!I1454</f>
        <v>0</v>
      </c>
      <c r="F1450" t="str" cm="1">
        <f t="array" ref="F1450">_xlfn.TEXTSPLIT(E1450, " / ")</f>
        <v>0</v>
      </c>
    </row>
    <row r="1451" spans="2:6" ht="17.399999999999999" customHeight="1" x14ac:dyDescent="0.25">
      <c r="B1451" s="11"/>
      <c r="C1451" s="11"/>
      <c r="D1451" s="11"/>
      <c r="E1451">
        <f>'Shipment Report'!I1455</f>
        <v>0</v>
      </c>
      <c r="F1451" t="str" cm="1">
        <f t="array" ref="F1451">_xlfn.TEXTSPLIT(E1451, " / ")</f>
        <v>0</v>
      </c>
    </row>
    <row r="1452" spans="2:6" ht="17.399999999999999" customHeight="1" x14ac:dyDescent="0.25">
      <c r="B1452" s="11"/>
      <c r="C1452" s="11"/>
      <c r="D1452" s="11"/>
      <c r="E1452">
        <f>'Shipment Report'!I1456</f>
        <v>0</v>
      </c>
      <c r="F1452" t="str" cm="1">
        <f t="array" ref="F1452">_xlfn.TEXTSPLIT(E1452, " / ")</f>
        <v>0</v>
      </c>
    </row>
    <row r="1453" spans="2:6" ht="17.399999999999999" customHeight="1" x14ac:dyDescent="0.25">
      <c r="B1453" s="11"/>
      <c r="C1453" s="11"/>
      <c r="D1453" s="11"/>
      <c r="E1453">
        <f>'Shipment Report'!I1457</f>
        <v>0</v>
      </c>
      <c r="F1453" t="str" cm="1">
        <f t="array" ref="F1453">_xlfn.TEXTSPLIT(E1453, " / ")</f>
        <v>0</v>
      </c>
    </row>
    <row r="1454" spans="2:6" ht="17.399999999999999" customHeight="1" x14ac:dyDescent="0.25">
      <c r="B1454" s="11"/>
      <c r="C1454" s="11"/>
      <c r="D1454" s="11"/>
      <c r="E1454">
        <f>'Shipment Report'!I1458</f>
        <v>0</v>
      </c>
      <c r="F1454" t="str" cm="1">
        <f t="array" ref="F1454">_xlfn.TEXTSPLIT(E1454, " / ")</f>
        <v>0</v>
      </c>
    </row>
    <row r="1455" spans="2:6" ht="17.399999999999999" customHeight="1" x14ac:dyDescent="0.25">
      <c r="B1455" s="11"/>
      <c r="C1455" s="11"/>
      <c r="D1455" s="11"/>
      <c r="E1455">
        <f>'Shipment Report'!I1459</f>
        <v>0</v>
      </c>
      <c r="F1455" t="str" cm="1">
        <f t="array" ref="F1455">_xlfn.TEXTSPLIT(E1455, " / ")</f>
        <v>0</v>
      </c>
    </row>
    <row r="1456" spans="2:6" ht="17.399999999999999" customHeight="1" x14ac:dyDescent="0.25">
      <c r="B1456" s="11"/>
      <c r="C1456" s="11"/>
      <c r="D1456" s="11"/>
      <c r="E1456">
        <f>'Shipment Report'!I1460</f>
        <v>0</v>
      </c>
      <c r="F1456" t="str" cm="1">
        <f t="array" ref="F1456">_xlfn.TEXTSPLIT(E1456, " / ")</f>
        <v>0</v>
      </c>
    </row>
    <row r="1457" spans="2:6" ht="17.399999999999999" customHeight="1" x14ac:dyDescent="0.25">
      <c r="B1457" s="11"/>
      <c r="C1457" s="11"/>
      <c r="D1457" s="11"/>
      <c r="E1457">
        <f>'Shipment Report'!I1461</f>
        <v>0</v>
      </c>
      <c r="F1457" t="str" cm="1">
        <f t="array" ref="F1457">_xlfn.TEXTSPLIT(E1457, " / ")</f>
        <v>0</v>
      </c>
    </row>
    <row r="1458" spans="2:6" ht="17.399999999999999" customHeight="1" x14ac:dyDescent="0.25">
      <c r="B1458" s="11"/>
      <c r="C1458" s="11"/>
      <c r="D1458" s="11"/>
      <c r="E1458">
        <f>'Shipment Report'!I1462</f>
        <v>0</v>
      </c>
      <c r="F1458" t="str" cm="1">
        <f t="array" ref="F1458">_xlfn.TEXTSPLIT(E1458, " / ")</f>
        <v>0</v>
      </c>
    </row>
    <row r="1459" spans="2:6" ht="17.399999999999999" customHeight="1" x14ac:dyDescent="0.25">
      <c r="B1459" s="11"/>
      <c r="C1459" s="11"/>
      <c r="D1459" s="11"/>
      <c r="E1459">
        <f>'Shipment Report'!I1463</f>
        <v>0</v>
      </c>
      <c r="F1459" t="str" cm="1">
        <f t="array" ref="F1459">_xlfn.TEXTSPLIT(E1459, " / ")</f>
        <v>0</v>
      </c>
    </row>
    <row r="1460" spans="2:6" ht="17.399999999999999" customHeight="1" x14ac:dyDescent="0.25">
      <c r="B1460" s="11"/>
      <c r="C1460" s="11"/>
      <c r="D1460" s="11"/>
      <c r="E1460">
        <f>'Shipment Report'!I1464</f>
        <v>0</v>
      </c>
      <c r="F1460" t="str" cm="1">
        <f t="array" ref="F1460">_xlfn.TEXTSPLIT(E1460, " / ")</f>
        <v>0</v>
      </c>
    </row>
    <row r="1461" spans="2:6" ht="17.399999999999999" customHeight="1" x14ac:dyDescent="0.25">
      <c r="B1461" s="11"/>
      <c r="C1461" s="11"/>
      <c r="D1461" s="11"/>
      <c r="E1461">
        <f>'Shipment Report'!I1465</f>
        <v>0</v>
      </c>
      <c r="F1461" t="str" cm="1">
        <f t="array" ref="F1461">_xlfn.TEXTSPLIT(E1461, " / ")</f>
        <v>0</v>
      </c>
    </row>
    <row r="1462" spans="2:6" ht="17.399999999999999" customHeight="1" x14ac:dyDescent="0.25">
      <c r="B1462" s="11"/>
      <c r="C1462" s="11"/>
      <c r="D1462" s="11"/>
      <c r="E1462">
        <f>'Shipment Report'!I1466</f>
        <v>0</v>
      </c>
      <c r="F1462" t="str" cm="1">
        <f t="array" ref="F1462">_xlfn.TEXTSPLIT(E1462, " / ")</f>
        <v>0</v>
      </c>
    </row>
    <row r="1463" spans="2:6" ht="17.399999999999999" customHeight="1" x14ac:dyDescent="0.25">
      <c r="B1463" s="11"/>
      <c r="C1463" s="11"/>
      <c r="D1463" s="11"/>
      <c r="E1463">
        <f>'Shipment Report'!I1467</f>
        <v>0</v>
      </c>
      <c r="F1463" t="str" cm="1">
        <f t="array" ref="F1463">_xlfn.TEXTSPLIT(E1463, " / ")</f>
        <v>0</v>
      </c>
    </row>
    <row r="1464" spans="2:6" ht="17.399999999999999" customHeight="1" x14ac:dyDescent="0.25">
      <c r="B1464" s="11"/>
      <c r="C1464" s="11"/>
      <c r="D1464" s="11"/>
      <c r="E1464">
        <f>'Shipment Report'!I1468</f>
        <v>0</v>
      </c>
      <c r="F1464" t="str" cm="1">
        <f t="array" ref="F1464">_xlfn.TEXTSPLIT(E1464, " / ")</f>
        <v>0</v>
      </c>
    </row>
    <row r="1465" spans="2:6" ht="17.399999999999999" customHeight="1" x14ac:dyDescent="0.25">
      <c r="B1465" s="11"/>
      <c r="C1465" s="11"/>
      <c r="D1465" s="11"/>
      <c r="E1465">
        <f>'Shipment Report'!I1469</f>
        <v>0</v>
      </c>
      <c r="F1465" t="str" cm="1">
        <f t="array" ref="F1465">_xlfn.TEXTSPLIT(E1465, " / ")</f>
        <v>0</v>
      </c>
    </row>
    <row r="1466" spans="2:6" ht="17.399999999999999" customHeight="1" x14ac:dyDescent="0.25">
      <c r="B1466" s="11"/>
      <c r="C1466" s="11"/>
      <c r="D1466" s="11"/>
      <c r="E1466">
        <f>'Shipment Report'!I1470</f>
        <v>0</v>
      </c>
      <c r="F1466" t="str" cm="1">
        <f t="array" ref="F1466">_xlfn.TEXTSPLIT(E1466, " / ")</f>
        <v>0</v>
      </c>
    </row>
    <row r="1467" spans="2:6" ht="17.399999999999999" customHeight="1" x14ac:dyDescent="0.25">
      <c r="B1467" s="11"/>
      <c r="C1467" s="11"/>
      <c r="D1467" s="11"/>
      <c r="E1467">
        <f>'Shipment Report'!I1471</f>
        <v>0</v>
      </c>
      <c r="F1467" t="str" cm="1">
        <f t="array" ref="F1467">_xlfn.TEXTSPLIT(E1467, " / ")</f>
        <v>0</v>
      </c>
    </row>
    <row r="1468" spans="2:6" ht="17.399999999999999" customHeight="1" x14ac:dyDescent="0.25">
      <c r="B1468" s="11"/>
      <c r="C1468" s="11"/>
      <c r="D1468" s="11"/>
      <c r="E1468">
        <f>'Shipment Report'!I1472</f>
        <v>0</v>
      </c>
      <c r="F1468" t="str" cm="1">
        <f t="array" ref="F1468">_xlfn.TEXTSPLIT(E1468, " / ")</f>
        <v>0</v>
      </c>
    </row>
    <row r="1469" spans="2:6" ht="17.399999999999999" customHeight="1" x14ac:dyDescent="0.25">
      <c r="B1469" s="11"/>
      <c r="C1469" s="11"/>
      <c r="D1469" s="11"/>
      <c r="E1469">
        <f>'Shipment Report'!I1473</f>
        <v>0</v>
      </c>
      <c r="F1469" t="str" cm="1">
        <f t="array" ref="F1469">_xlfn.TEXTSPLIT(E1469, " / ")</f>
        <v>0</v>
      </c>
    </row>
    <row r="1470" spans="2:6" ht="17.399999999999999" customHeight="1" x14ac:dyDescent="0.25">
      <c r="B1470" s="11"/>
      <c r="C1470" s="11"/>
      <c r="D1470" s="11"/>
      <c r="E1470">
        <f>'Shipment Report'!I1474</f>
        <v>0</v>
      </c>
      <c r="F1470" t="str" cm="1">
        <f t="array" ref="F1470">_xlfn.TEXTSPLIT(E1470, " / ")</f>
        <v>0</v>
      </c>
    </row>
    <row r="1471" spans="2:6" ht="17.399999999999999" customHeight="1" x14ac:dyDescent="0.25">
      <c r="B1471" s="11"/>
      <c r="C1471" s="11"/>
      <c r="D1471" s="11"/>
      <c r="E1471">
        <f>'Shipment Report'!I1475</f>
        <v>0</v>
      </c>
      <c r="F1471" t="str" cm="1">
        <f t="array" ref="F1471">_xlfn.TEXTSPLIT(E1471, " / ")</f>
        <v>0</v>
      </c>
    </row>
    <row r="1472" spans="2:6" ht="17.399999999999999" customHeight="1" x14ac:dyDescent="0.25">
      <c r="B1472" s="11"/>
      <c r="C1472" s="11"/>
      <c r="D1472" s="11"/>
      <c r="E1472">
        <f>'Shipment Report'!I1476</f>
        <v>0</v>
      </c>
      <c r="F1472" t="str" cm="1">
        <f t="array" ref="F1472">_xlfn.TEXTSPLIT(E1472, " / ")</f>
        <v>0</v>
      </c>
    </row>
    <row r="1473" spans="2:6" ht="17.399999999999999" customHeight="1" x14ac:dyDescent="0.25">
      <c r="B1473" s="11"/>
      <c r="C1473" s="11"/>
      <c r="D1473" s="11"/>
      <c r="E1473">
        <f>'Shipment Report'!I1477</f>
        <v>0</v>
      </c>
      <c r="F1473" t="str" cm="1">
        <f t="array" ref="F1473">_xlfn.TEXTSPLIT(E1473, " / ")</f>
        <v>0</v>
      </c>
    </row>
    <row r="1474" spans="2:6" ht="17.399999999999999" customHeight="1" x14ac:dyDescent="0.25">
      <c r="B1474" s="11"/>
      <c r="C1474" s="11"/>
      <c r="D1474" s="11"/>
      <c r="E1474">
        <f>'Shipment Report'!I1478</f>
        <v>0</v>
      </c>
      <c r="F1474" t="str" cm="1">
        <f t="array" ref="F1474">_xlfn.TEXTSPLIT(E1474, " / ")</f>
        <v>0</v>
      </c>
    </row>
    <row r="1475" spans="2:6" ht="17.399999999999999" customHeight="1" x14ac:dyDescent="0.25">
      <c r="B1475" s="11"/>
      <c r="C1475" s="11"/>
      <c r="D1475" s="11"/>
      <c r="E1475">
        <f>'Shipment Report'!I1479</f>
        <v>0</v>
      </c>
      <c r="F1475" t="str" cm="1">
        <f t="array" ref="F1475">_xlfn.TEXTSPLIT(E1475, " / ")</f>
        <v>0</v>
      </c>
    </row>
    <row r="1476" spans="2:6" ht="17.399999999999999" customHeight="1" x14ac:dyDescent="0.25">
      <c r="B1476" s="11"/>
      <c r="C1476" s="11"/>
      <c r="D1476" s="11"/>
      <c r="E1476">
        <f>'Shipment Report'!I1480</f>
        <v>0</v>
      </c>
      <c r="F1476" t="str" cm="1">
        <f t="array" ref="F1476">_xlfn.TEXTSPLIT(E1476, " / ")</f>
        <v>0</v>
      </c>
    </row>
    <row r="1477" spans="2:6" ht="17.399999999999999" customHeight="1" x14ac:dyDescent="0.25">
      <c r="B1477" s="11"/>
      <c r="C1477" s="11"/>
      <c r="D1477" s="11"/>
      <c r="E1477">
        <f>'Shipment Report'!I1481</f>
        <v>0</v>
      </c>
      <c r="F1477" t="str" cm="1">
        <f t="array" ref="F1477">_xlfn.TEXTSPLIT(E1477, " / ")</f>
        <v>0</v>
      </c>
    </row>
    <row r="1478" spans="2:6" ht="17.399999999999999" customHeight="1" x14ac:dyDescent="0.25">
      <c r="B1478" s="11"/>
      <c r="C1478" s="11"/>
      <c r="D1478" s="11"/>
      <c r="E1478">
        <f>'Shipment Report'!I1482</f>
        <v>0</v>
      </c>
      <c r="F1478" t="str" cm="1">
        <f t="array" ref="F1478">_xlfn.TEXTSPLIT(E1478, " / ")</f>
        <v>0</v>
      </c>
    </row>
    <row r="1479" spans="2:6" ht="17.399999999999999" customHeight="1" x14ac:dyDescent="0.25">
      <c r="B1479" s="11"/>
      <c r="C1479" s="11"/>
      <c r="D1479" s="11"/>
      <c r="E1479">
        <f>'Shipment Report'!I1483</f>
        <v>0</v>
      </c>
      <c r="F1479" t="str" cm="1">
        <f t="array" ref="F1479">_xlfn.TEXTSPLIT(E1479, " / ")</f>
        <v>0</v>
      </c>
    </row>
    <row r="1480" spans="2:6" ht="17.399999999999999" customHeight="1" x14ac:dyDescent="0.25">
      <c r="B1480" s="11"/>
      <c r="C1480" s="11"/>
      <c r="D1480" s="11"/>
      <c r="E1480">
        <f>'Shipment Report'!I1484</f>
        <v>0</v>
      </c>
      <c r="F1480" t="str" cm="1">
        <f t="array" ref="F1480">_xlfn.TEXTSPLIT(E1480, " / ")</f>
        <v>0</v>
      </c>
    </row>
    <row r="1481" spans="2:6" ht="17.399999999999999" customHeight="1" x14ac:dyDescent="0.25">
      <c r="B1481" s="11"/>
      <c r="C1481" s="11"/>
      <c r="D1481" s="11"/>
      <c r="E1481">
        <f>'Shipment Report'!I1485</f>
        <v>0</v>
      </c>
      <c r="F1481" t="str" cm="1">
        <f t="array" ref="F1481">_xlfn.TEXTSPLIT(E1481, " / ")</f>
        <v>0</v>
      </c>
    </row>
    <row r="1482" spans="2:6" ht="17.399999999999999" customHeight="1" x14ac:dyDescent="0.25">
      <c r="B1482" s="11"/>
      <c r="C1482" s="11"/>
      <c r="D1482" s="11"/>
      <c r="E1482">
        <f>'Shipment Report'!I1486</f>
        <v>0</v>
      </c>
      <c r="F1482" t="str" cm="1">
        <f t="array" ref="F1482">_xlfn.TEXTSPLIT(E1482, " / ")</f>
        <v>0</v>
      </c>
    </row>
    <row r="1483" spans="2:6" ht="17.399999999999999" customHeight="1" x14ac:dyDescent="0.25">
      <c r="B1483" s="11"/>
      <c r="C1483" s="11"/>
      <c r="D1483" s="11"/>
      <c r="E1483">
        <f>'Shipment Report'!I1487</f>
        <v>0</v>
      </c>
      <c r="F1483" t="str" cm="1">
        <f t="array" ref="F1483">_xlfn.TEXTSPLIT(E1483, " / ")</f>
        <v>0</v>
      </c>
    </row>
    <row r="1484" spans="2:6" ht="17.399999999999999" customHeight="1" x14ac:dyDescent="0.25">
      <c r="B1484" s="11"/>
      <c r="C1484" s="11"/>
      <c r="D1484" s="11"/>
      <c r="E1484">
        <f>'Shipment Report'!I1488</f>
        <v>0</v>
      </c>
      <c r="F1484" t="str" cm="1">
        <f t="array" ref="F1484">_xlfn.TEXTSPLIT(E1484, " / ")</f>
        <v>0</v>
      </c>
    </row>
    <row r="1485" spans="2:6" ht="17.399999999999999" customHeight="1" x14ac:dyDescent="0.25">
      <c r="B1485" s="11"/>
      <c r="C1485" s="11"/>
      <c r="D1485" s="11"/>
      <c r="E1485">
        <f>'Shipment Report'!I1489</f>
        <v>0</v>
      </c>
      <c r="F1485" t="str" cm="1">
        <f t="array" ref="F1485">_xlfn.TEXTSPLIT(E1485, " / ")</f>
        <v>0</v>
      </c>
    </row>
    <row r="1486" spans="2:6" ht="17.399999999999999" customHeight="1" x14ac:dyDescent="0.25">
      <c r="B1486" s="11"/>
      <c r="C1486" s="11"/>
      <c r="D1486" s="11"/>
      <c r="E1486">
        <f>'Shipment Report'!I1490</f>
        <v>0</v>
      </c>
      <c r="F1486" t="str" cm="1">
        <f t="array" ref="F1486">_xlfn.TEXTSPLIT(E1486, " / ")</f>
        <v>0</v>
      </c>
    </row>
    <row r="1487" spans="2:6" ht="17.399999999999999" customHeight="1" x14ac:dyDescent="0.25">
      <c r="B1487" s="11"/>
      <c r="C1487" s="11"/>
      <c r="D1487" s="11"/>
      <c r="E1487">
        <f>'Shipment Report'!I1491</f>
        <v>0</v>
      </c>
      <c r="F1487" t="str" cm="1">
        <f t="array" ref="F1487">_xlfn.TEXTSPLIT(E1487, " / ")</f>
        <v>0</v>
      </c>
    </row>
    <row r="1488" spans="2:6" ht="17.399999999999999" customHeight="1" x14ac:dyDescent="0.25">
      <c r="B1488" s="11"/>
      <c r="C1488" s="11"/>
      <c r="D1488" s="11"/>
      <c r="E1488">
        <f>'Shipment Report'!I1492</f>
        <v>0</v>
      </c>
      <c r="F1488" t="str" cm="1">
        <f t="array" ref="F1488">_xlfn.TEXTSPLIT(E1488, " / ")</f>
        <v>0</v>
      </c>
    </row>
    <row r="1489" spans="2:6" ht="17.399999999999999" customHeight="1" x14ac:dyDescent="0.25">
      <c r="B1489" s="11"/>
      <c r="C1489" s="11"/>
      <c r="D1489" s="11"/>
      <c r="E1489">
        <f>'Shipment Report'!I1493</f>
        <v>0</v>
      </c>
      <c r="F1489" t="str" cm="1">
        <f t="array" ref="F1489">_xlfn.TEXTSPLIT(E1489, " / ")</f>
        <v>0</v>
      </c>
    </row>
    <row r="1490" spans="2:6" ht="17.399999999999999" customHeight="1" x14ac:dyDescent="0.25">
      <c r="B1490" s="11"/>
      <c r="C1490" s="11"/>
      <c r="D1490" s="11"/>
      <c r="E1490">
        <f>'Shipment Report'!I1494</f>
        <v>0</v>
      </c>
      <c r="F1490" t="str" cm="1">
        <f t="array" ref="F1490">_xlfn.TEXTSPLIT(E1490, " / ")</f>
        <v>0</v>
      </c>
    </row>
    <row r="1491" spans="2:6" ht="17.399999999999999" customHeight="1" x14ac:dyDescent="0.25">
      <c r="B1491" s="11"/>
      <c r="C1491" s="11"/>
      <c r="D1491" s="11"/>
      <c r="E1491">
        <f>'Shipment Report'!I1495</f>
        <v>0</v>
      </c>
      <c r="F1491" t="str" cm="1">
        <f t="array" ref="F1491">_xlfn.TEXTSPLIT(E1491, " / ")</f>
        <v>0</v>
      </c>
    </row>
    <row r="1492" spans="2:6" ht="17.399999999999999" customHeight="1" x14ac:dyDescent="0.25">
      <c r="B1492" s="11"/>
      <c r="C1492" s="11"/>
      <c r="D1492" s="11"/>
      <c r="E1492">
        <f>'Shipment Report'!I1496</f>
        <v>0</v>
      </c>
      <c r="F1492" t="str" cm="1">
        <f t="array" ref="F1492">_xlfn.TEXTSPLIT(E1492, " / ")</f>
        <v>0</v>
      </c>
    </row>
    <row r="1493" spans="2:6" ht="17.399999999999999" customHeight="1" x14ac:dyDescent="0.25">
      <c r="B1493" s="11"/>
      <c r="C1493" s="11"/>
      <c r="D1493" s="11"/>
      <c r="E1493">
        <f>'Shipment Report'!I1497</f>
        <v>0</v>
      </c>
      <c r="F1493" t="str" cm="1">
        <f t="array" ref="F1493">_xlfn.TEXTSPLIT(E1493, " / ")</f>
        <v>0</v>
      </c>
    </row>
    <row r="1494" spans="2:6" ht="17.399999999999999" customHeight="1" x14ac:dyDescent="0.25">
      <c r="B1494" s="11"/>
      <c r="C1494" s="11"/>
      <c r="D1494" s="11"/>
      <c r="E1494">
        <f>'Shipment Report'!I1498</f>
        <v>0</v>
      </c>
      <c r="F1494" t="str" cm="1">
        <f t="array" ref="F1494">_xlfn.TEXTSPLIT(E1494, " / ")</f>
        <v>0</v>
      </c>
    </row>
    <row r="1495" spans="2:6" ht="17.399999999999999" customHeight="1" x14ac:dyDescent="0.25">
      <c r="B1495" s="11"/>
      <c r="C1495" s="11"/>
      <c r="D1495" s="11"/>
      <c r="E1495">
        <f>'Shipment Report'!I1499</f>
        <v>0</v>
      </c>
      <c r="F1495" t="str" cm="1">
        <f t="array" ref="F1495">_xlfn.TEXTSPLIT(E1495, " / ")</f>
        <v>0</v>
      </c>
    </row>
    <row r="1496" spans="2:6" ht="17.399999999999999" customHeight="1" x14ac:dyDescent="0.25">
      <c r="B1496" s="11"/>
      <c r="C1496" s="11"/>
      <c r="D1496" s="11"/>
      <c r="E1496">
        <f>'Shipment Report'!I1500</f>
        <v>0</v>
      </c>
      <c r="F1496" t="str" cm="1">
        <f t="array" ref="F1496">_xlfn.TEXTSPLIT(E1496, " / ")</f>
        <v>0</v>
      </c>
    </row>
    <row r="1497" spans="2:6" ht="17.399999999999999" customHeight="1" x14ac:dyDescent="0.25">
      <c r="B1497" s="11"/>
      <c r="C1497" s="11"/>
      <c r="D1497" s="11"/>
      <c r="E1497">
        <f>'Shipment Report'!I1501</f>
        <v>0</v>
      </c>
      <c r="F1497" t="str" cm="1">
        <f t="array" ref="F1497">_xlfn.TEXTSPLIT(E1497, " / ")</f>
        <v>0</v>
      </c>
    </row>
    <row r="1498" spans="2:6" ht="17.399999999999999" customHeight="1" x14ac:dyDescent="0.25">
      <c r="B1498" s="11"/>
      <c r="C1498" s="11"/>
      <c r="D1498" s="11"/>
      <c r="E1498">
        <f>'Shipment Report'!I1502</f>
        <v>0</v>
      </c>
      <c r="F1498" t="str" cm="1">
        <f t="array" ref="F1498">_xlfn.TEXTSPLIT(E1498, " / ")</f>
        <v>0</v>
      </c>
    </row>
    <row r="1499" spans="2:6" ht="17.399999999999999" customHeight="1" x14ac:dyDescent="0.25">
      <c r="B1499" s="11"/>
      <c r="C1499" s="11"/>
      <c r="D1499" s="11"/>
      <c r="E1499">
        <f>'Shipment Report'!I1503</f>
        <v>0</v>
      </c>
      <c r="F1499" t="str" cm="1">
        <f t="array" ref="F1499">_xlfn.TEXTSPLIT(E1499, " / ")</f>
        <v>0</v>
      </c>
    </row>
    <row r="1500" spans="2:6" ht="17.399999999999999" customHeight="1" x14ac:dyDescent="0.25">
      <c r="B1500" s="11"/>
      <c r="C1500" s="11"/>
      <c r="D1500" s="11"/>
      <c r="E1500">
        <f>'Shipment Report'!I1504</f>
        <v>0</v>
      </c>
      <c r="F1500" t="str" cm="1">
        <f t="array" ref="F1500">_xlfn.TEXTSPLIT(E1500, " / ")</f>
        <v>0</v>
      </c>
    </row>
    <row r="1501" spans="2:6" ht="17.399999999999999" customHeight="1" x14ac:dyDescent="0.25">
      <c r="B1501" s="11"/>
      <c r="C1501" s="11"/>
      <c r="D1501" s="11"/>
      <c r="E1501">
        <f>'Shipment Report'!I1505</f>
        <v>0</v>
      </c>
      <c r="F1501" t="str" cm="1">
        <f t="array" ref="F1501">_xlfn.TEXTSPLIT(E1501, " / ")</f>
        <v>0</v>
      </c>
    </row>
    <row r="1502" spans="2:6" ht="17.399999999999999" customHeight="1" x14ac:dyDescent="0.25">
      <c r="B1502" s="11"/>
      <c r="C1502" s="11"/>
      <c r="D1502" s="11"/>
      <c r="E1502">
        <f>'Shipment Report'!I1506</f>
        <v>0</v>
      </c>
      <c r="F1502" t="str" cm="1">
        <f t="array" ref="F1502">_xlfn.TEXTSPLIT(E1502, " / ")</f>
        <v>0</v>
      </c>
    </row>
    <row r="1503" spans="2:6" ht="17.399999999999999" customHeight="1" x14ac:dyDescent="0.25">
      <c r="B1503" s="11"/>
      <c r="C1503" s="11"/>
      <c r="D1503" s="11"/>
      <c r="E1503">
        <f>'Shipment Report'!I1507</f>
        <v>0</v>
      </c>
      <c r="F1503" t="str" cm="1">
        <f t="array" ref="F1503">_xlfn.TEXTSPLIT(E1503, " / ")</f>
        <v>0</v>
      </c>
    </row>
    <row r="1504" spans="2:6" ht="17.399999999999999" customHeight="1" x14ac:dyDescent="0.25">
      <c r="B1504" s="11"/>
      <c r="C1504" s="11"/>
      <c r="D1504" s="11"/>
      <c r="E1504">
        <f>'Shipment Report'!I1508</f>
        <v>0</v>
      </c>
      <c r="F1504" t="str" cm="1">
        <f t="array" ref="F1504">_xlfn.TEXTSPLIT(E1504, " / ")</f>
        <v>0</v>
      </c>
    </row>
    <row r="1505" spans="2:6" ht="17.399999999999999" customHeight="1" x14ac:dyDescent="0.25">
      <c r="B1505" s="11"/>
      <c r="C1505" s="11"/>
      <c r="D1505" s="11"/>
      <c r="E1505">
        <f>'Shipment Report'!I1509</f>
        <v>0</v>
      </c>
      <c r="F1505" t="str" cm="1">
        <f t="array" ref="F1505">_xlfn.TEXTSPLIT(E1505, " / ")</f>
        <v>0</v>
      </c>
    </row>
    <row r="1506" spans="2:6" ht="17.399999999999999" customHeight="1" x14ac:dyDescent="0.25">
      <c r="B1506" s="11"/>
      <c r="C1506" s="11"/>
      <c r="D1506" s="11"/>
      <c r="E1506">
        <f>'Shipment Report'!I1510</f>
        <v>0</v>
      </c>
      <c r="F1506" t="str" cm="1">
        <f t="array" ref="F1506">_xlfn.TEXTSPLIT(E1506, " / ")</f>
        <v>0</v>
      </c>
    </row>
    <row r="1507" spans="2:6" ht="17.399999999999999" customHeight="1" x14ac:dyDescent="0.25">
      <c r="B1507" s="11"/>
      <c r="C1507" s="11"/>
      <c r="D1507" s="11"/>
      <c r="E1507">
        <f>'Shipment Report'!I1511</f>
        <v>0</v>
      </c>
      <c r="F1507" t="str" cm="1">
        <f t="array" ref="F1507">_xlfn.TEXTSPLIT(E1507, " / ")</f>
        <v>0</v>
      </c>
    </row>
    <row r="1508" spans="2:6" ht="17.399999999999999" customHeight="1" x14ac:dyDescent="0.25">
      <c r="B1508" s="11"/>
      <c r="C1508" s="11"/>
      <c r="D1508" s="11"/>
      <c r="E1508">
        <f>'Shipment Report'!I1512</f>
        <v>0</v>
      </c>
      <c r="F1508" t="str" cm="1">
        <f t="array" ref="F1508">_xlfn.TEXTSPLIT(E1508, " / ")</f>
        <v>0</v>
      </c>
    </row>
    <row r="1509" spans="2:6" ht="17.399999999999999" customHeight="1" x14ac:dyDescent="0.25">
      <c r="B1509" s="11"/>
      <c r="C1509" s="11"/>
      <c r="D1509" s="11"/>
      <c r="E1509">
        <f>'Shipment Report'!I1513</f>
        <v>0</v>
      </c>
      <c r="F1509" t="str" cm="1">
        <f t="array" ref="F1509">_xlfn.TEXTSPLIT(E1509, " / ")</f>
        <v>0</v>
      </c>
    </row>
    <row r="1510" spans="2:6" ht="17.399999999999999" customHeight="1" x14ac:dyDescent="0.25">
      <c r="B1510" s="11"/>
      <c r="C1510" s="11"/>
      <c r="D1510" s="11"/>
      <c r="E1510">
        <f>'Shipment Report'!I1514</f>
        <v>0</v>
      </c>
      <c r="F1510" t="str" cm="1">
        <f t="array" ref="F1510">_xlfn.TEXTSPLIT(E1510, " / ")</f>
        <v>0</v>
      </c>
    </row>
    <row r="1511" spans="2:6" ht="17.399999999999999" customHeight="1" x14ac:dyDescent="0.25">
      <c r="B1511" s="11"/>
      <c r="C1511" s="11"/>
      <c r="D1511" s="11"/>
      <c r="E1511">
        <f>'Shipment Report'!I1515</f>
        <v>0</v>
      </c>
      <c r="F1511" t="str" cm="1">
        <f t="array" ref="F1511">_xlfn.TEXTSPLIT(E1511, " / ")</f>
        <v>0</v>
      </c>
    </row>
    <row r="1512" spans="2:6" ht="17.399999999999999" customHeight="1" x14ac:dyDescent="0.25">
      <c r="B1512" s="11"/>
      <c r="C1512" s="11"/>
      <c r="D1512" s="11"/>
      <c r="E1512">
        <f>'Shipment Report'!I1516</f>
        <v>0</v>
      </c>
      <c r="F1512" t="str" cm="1">
        <f t="array" ref="F1512">_xlfn.TEXTSPLIT(E1512, " / ")</f>
        <v>0</v>
      </c>
    </row>
    <row r="1513" spans="2:6" ht="17.399999999999999" customHeight="1" x14ac:dyDescent="0.25">
      <c r="B1513" s="11"/>
      <c r="C1513" s="11"/>
      <c r="D1513" s="11"/>
      <c r="E1513">
        <f>'Shipment Report'!I1517</f>
        <v>0</v>
      </c>
      <c r="F1513" t="str" cm="1">
        <f t="array" ref="F1513">_xlfn.TEXTSPLIT(E1513, " / ")</f>
        <v>0</v>
      </c>
    </row>
    <row r="1514" spans="2:6" ht="17.399999999999999" customHeight="1" x14ac:dyDescent="0.25">
      <c r="B1514" s="11"/>
      <c r="C1514" s="11"/>
      <c r="D1514" s="11"/>
      <c r="E1514">
        <f>'Shipment Report'!I1518</f>
        <v>0</v>
      </c>
      <c r="F1514" t="str" cm="1">
        <f t="array" ref="F1514">_xlfn.TEXTSPLIT(E1514, " / ")</f>
        <v>0</v>
      </c>
    </row>
    <row r="1515" spans="2:6" ht="17.399999999999999" customHeight="1" x14ac:dyDescent="0.25">
      <c r="B1515" s="11"/>
      <c r="C1515" s="11"/>
      <c r="D1515" s="11"/>
      <c r="E1515">
        <f>'Shipment Report'!I1519</f>
        <v>0</v>
      </c>
      <c r="F1515" t="str" cm="1">
        <f t="array" ref="F1515">_xlfn.TEXTSPLIT(E1515, " / ")</f>
        <v>0</v>
      </c>
    </row>
    <row r="1516" spans="2:6" ht="17.399999999999999" customHeight="1" x14ac:dyDescent="0.25">
      <c r="B1516" s="11"/>
      <c r="C1516" s="11"/>
      <c r="D1516" s="11"/>
      <c r="E1516">
        <f>'Shipment Report'!I1520</f>
        <v>0</v>
      </c>
      <c r="F1516" t="str" cm="1">
        <f t="array" ref="F1516">_xlfn.TEXTSPLIT(E1516, " / ")</f>
        <v>0</v>
      </c>
    </row>
    <row r="1517" spans="2:6" ht="17.399999999999999" customHeight="1" x14ac:dyDescent="0.25">
      <c r="B1517" s="11"/>
      <c r="C1517" s="11"/>
      <c r="D1517" s="11"/>
      <c r="E1517">
        <f>'Shipment Report'!I1521</f>
        <v>0</v>
      </c>
      <c r="F1517" t="str" cm="1">
        <f t="array" ref="F1517">_xlfn.TEXTSPLIT(E1517, " / ")</f>
        <v>0</v>
      </c>
    </row>
    <row r="1518" spans="2:6" ht="17.399999999999999" customHeight="1" x14ac:dyDescent="0.25">
      <c r="B1518" s="11"/>
      <c r="C1518" s="11"/>
      <c r="D1518" s="11"/>
      <c r="E1518">
        <f>'Shipment Report'!I1522</f>
        <v>0</v>
      </c>
      <c r="F1518" t="str" cm="1">
        <f t="array" ref="F1518">_xlfn.TEXTSPLIT(E1518, " / ")</f>
        <v>0</v>
      </c>
    </row>
    <row r="1519" spans="2:6" ht="17.399999999999999" customHeight="1" x14ac:dyDescent="0.25">
      <c r="B1519" s="11"/>
      <c r="C1519" s="11"/>
      <c r="D1519" s="11"/>
      <c r="E1519">
        <f>'Shipment Report'!I1523</f>
        <v>0</v>
      </c>
      <c r="F1519" t="str" cm="1">
        <f t="array" ref="F1519">_xlfn.TEXTSPLIT(E1519, " / ")</f>
        <v>0</v>
      </c>
    </row>
    <row r="1520" spans="2:6" ht="17.399999999999999" customHeight="1" x14ac:dyDescent="0.25">
      <c r="B1520" s="11"/>
      <c r="C1520" s="11"/>
      <c r="D1520" s="11"/>
      <c r="E1520">
        <f>'Shipment Report'!I1524</f>
        <v>0</v>
      </c>
      <c r="F1520" t="str" cm="1">
        <f t="array" ref="F1520">_xlfn.TEXTSPLIT(E1520, " / ")</f>
        <v>0</v>
      </c>
    </row>
    <row r="1521" spans="2:6" ht="17.399999999999999" customHeight="1" x14ac:dyDescent="0.25">
      <c r="B1521" s="11"/>
      <c r="C1521" s="11"/>
      <c r="D1521" s="11"/>
      <c r="E1521">
        <f>'Shipment Report'!I1525</f>
        <v>0</v>
      </c>
      <c r="F1521" t="str" cm="1">
        <f t="array" ref="F1521">_xlfn.TEXTSPLIT(E1521, " / ")</f>
        <v>0</v>
      </c>
    </row>
    <row r="1522" spans="2:6" ht="17.399999999999999" customHeight="1" x14ac:dyDescent="0.25">
      <c r="B1522" s="11"/>
      <c r="C1522" s="11"/>
      <c r="D1522" s="11"/>
      <c r="E1522">
        <f>'Shipment Report'!I1526</f>
        <v>0</v>
      </c>
      <c r="F1522" t="str" cm="1">
        <f t="array" ref="F1522">_xlfn.TEXTSPLIT(E1522, " / ")</f>
        <v>0</v>
      </c>
    </row>
    <row r="1523" spans="2:6" ht="17.399999999999999" customHeight="1" x14ac:dyDescent="0.25">
      <c r="B1523" s="11"/>
      <c r="C1523" s="11"/>
      <c r="D1523" s="11"/>
      <c r="E1523">
        <f>'Shipment Report'!I1527</f>
        <v>0</v>
      </c>
      <c r="F1523" t="str" cm="1">
        <f t="array" ref="F1523">_xlfn.TEXTSPLIT(E1523, " / ")</f>
        <v>0</v>
      </c>
    </row>
    <row r="1524" spans="2:6" ht="17.399999999999999" customHeight="1" x14ac:dyDescent="0.25">
      <c r="B1524" s="11"/>
      <c r="C1524" s="11"/>
      <c r="D1524" s="11"/>
      <c r="E1524">
        <f>'Shipment Report'!I1528</f>
        <v>0</v>
      </c>
      <c r="F1524" t="str" cm="1">
        <f t="array" ref="F1524">_xlfn.TEXTSPLIT(E1524, " / ")</f>
        <v>0</v>
      </c>
    </row>
    <row r="1525" spans="2:6" ht="17.399999999999999" customHeight="1" x14ac:dyDescent="0.25">
      <c r="B1525" s="11"/>
      <c r="C1525" s="11"/>
      <c r="D1525" s="11"/>
      <c r="E1525">
        <f>'Shipment Report'!I1529</f>
        <v>0</v>
      </c>
      <c r="F1525" t="str" cm="1">
        <f t="array" ref="F1525">_xlfn.TEXTSPLIT(E1525, " / ")</f>
        <v>0</v>
      </c>
    </row>
    <row r="1526" spans="2:6" ht="17.399999999999999" customHeight="1" x14ac:dyDescent="0.25">
      <c r="B1526" s="11"/>
      <c r="C1526" s="11"/>
      <c r="D1526" s="11"/>
      <c r="E1526">
        <f>'Shipment Report'!I1530</f>
        <v>0</v>
      </c>
      <c r="F1526" t="str" cm="1">
        <f t="array" ref="F1526">_xlfn.TEXTSPLIT(E1526, " / ")</f>
        <v>0</v>
      </c>
    </row>
    <row r="1527" spans="2:6" ht="17.399999999999999" customHeight="1" x14ac:dyDescent="0.25">
      <c r="B1527" s="11"/>
      <c r="C1527" s="11"/>
      <c r="D1527" s="11"/>
      <c r="E1527">
        <f>'Shipment Report'!I1531</f>
        <v>0</v>
      </c>
      <c r="F1527" t="str" cm="1">
        <f t="array" ref="F1527">_xlfn.TEXTSPLIT(E1527, " / ")</f>
        <v>0</v>
      </c>
    </row>
    <row r="1528" spans="2:6" ht="17.399999999999999" customHeight="1" x14ac:dyDescent="0.25">
      <c r="B1528" s="11"/>
      <c r="C1528" s="11"/>
      <c r="D1528" s="11"/>
      <c r="E1528">
        <f>'Shipment Report'!I1532</f>
        <v>0</v>
      </c>
      <c r="F1528" t="str" cm="1">
        <f t="array" ref="F1528">_xlfn.TEXTSPLIT(E1528, " / ")</f>
        <v>0</v>
      </c>
    </row>
    <row r="1529" spans="2:6" ht="17.399999999999999" customHeight="1" x14ac:dyDescent="0.25">
      <c r="B1529" s="11"/>
      <c r="C1529" s="11"/>
      <c r="D1529" s="11"/>
      <c r="E1529">
        <f>'Shipment Report'!I1533</f>
        <v>0</v>
      </c>
      <c r="F1529" t="str" cm="1">
        <f t="array" ref="F1529">_xlfn.TEXTSPLIT(E1529, " / ")</f>
        <v>0</v>
      </c>
    </row>
    <row r="1530" spans="2:6" ht="17.399999999999999" customHeight="1" x14ac:dyDescent="0.25">
      <c r="B1530" s="11"/>
      <c r="C1530" s="11"/>
      <c r="D1530" s="11"/>
      <c r="E1530">
        <f>'Shipment Report'!I1534</f>
        <v>0</v>
      </c>
      <c r="F1530" t="str" cm="1">
        <f t="array" ref="F1530">_xlfn.TEXTSPLIT(E1530, " / ")</f>
        <v>0</v>
      </c>
    </row>
    <row r="1531" spans="2:6" ht="17.399999999999999" customHeight="1" x14ac:dyDescent="0.25">
      <c r="B1531" s="11"/>
      <c r="C1531" s="11"/>
      <c r="D1531" s="11"/>
      <c r="E1531">
        <f>'Shipment Report'!I1535</f>
        <v>0</v>
      </c>
      <c r="F1531" t="str" cm="1">
        <f t="array" ref="F1531">_xlfn.TEXTSPLIT(E1531, " / ")</f>
        <v>0</v>
      </c>
    </row>
    <row r="1532" spans="2:6" ht="17.399999999999999" customHeight="1" x14ac:dyDescent="0.25">
      <c r="B1532" s="11"/>
      <c r="C1532" s="11"/>
      <c r="D1532" s="11"/>
      <c r="E1532">
        <f>'Shipment Report'!I1536</f>
        <v>0</v>
      </c>
      <c r="F1532" t="str" cm="1">
        <f t="array" ref="F1532">_xlfn.TEXTSPLIT(E1532, " / ")</f>
        <v>0</v>
      </c>
    </row>
    <row r="1533" spans="2:6" ht="17.399999999999999" customHeight="1" x14ac:dyDescent="0.25">
      <c r="B1533" s="11"/>
      <c r="C1533" s="11"/>
      <c r="D1533" s="11"/>
      <c r="E1533">
        <f>'Shipment Report'!I1537</f>
        <v>0</v>
      </c>
      <c r="F1533" t="str" cm="1">
        <f t="array" ref="F1533">_xlfn.TEXTSPLIT(E1533, " / ")</f>
        <v>0</v>
      </c>
    </row>
    <row r="1534" spans="2:6" ht="17.399999999999999" customHeight="1" x14ac:dyDescent="0.25">
      <c r="B1534" s="11"/>
      <c r="C1534" s="11"/>
      <c r="D1534" s="11"/>
      <c r="E1534">
        <f>'Shipment Report'!I1538</f>
        <v>0</v>
      </c>
      <c r="F1534" t="str" cm="1">
        <f t="array" ref="F1534">_xlfn.TEXTSPLIT(E1534, " / ")</f>
        <v>0</v>
      </c>
    </row>
    <row r="1535" spans="2:6" ht="17.399999999999999" customHeight="1" x14ac:dyDescent="0.25">
      <c r="B1535" s="11"/>
      <c r="C1535" s="11"/>
      <c r="D1535" s="11"/>
      <c r="E1535">
        <f>'Shipment Report'!I1539</f>
        <v>0</v>
      </c>
      <c r="F1535" t="str" cm="1">
        <f t="array" ref="F1535">_xlfn.TEXTSPLIT(E1535, " / ")</f>
        <v>0</v>
      </c>
    </row>
    <row r="1536" spans="2:6" ht="17.399999999999999" customHeight="1" x14ac:dyDescent="0.25">
      <c r="B1536" s="11"/>
      <c r="C1536" s="11"/>
      <c r="D1536" s="11"/>
      <c r="E1536">
        <f>'Shipment Report'!I1540</f>
        <v>0</v>
      </c>
      <c r="F1536" t="str" cm="1">
        <f t="array" ref="F1536">_xlfn.TEXTSPLIT(E1536, " / ")</f>
        <v>0</v>
      </c>
    </row>
    <row r="1537" spans="2:6" ht="17.399999999999999" customHeight="1" x14ac:dyDescent="0.25">
      <c r="B1537" s="11"/>
      <c r="C1537" s="11"/>
      <c r="D1537" s="11"/>
      <c r="E1537">
        <f>'Shipment Report'!I1541</f>
        <v>0</v>
      </c>
      <c r="F1537" t="str" cm="1">
        <f t="array" ref="F1537">_xlfn.TEXTSPLIT(E1537, " / ")</f>
        <v>0</v>
      </c>
    </row>
    <row r="1538" spans="2:6" ht="17.399999999999999" customHeight="1" x14ac:dyDescent="0.25">
      <c r="B1538" s="11"/>
      <c r="C1538" s="11"/>
      <c r="D1538" s="11"/>
      <c r="E1538">
        <f>'Shipment Report'!I1542</f>
        <v>0</v>
      </c>
      <c r="F1538" t="str" cm="1">
        <f t="array" ref="F1538">_xlfn.TEXTSPLIT(E1538, " / ")</f>
        <v>0</v>
      </c>
    </row>
    <row r="1539" spans="2:6" ht="17.399999999999999" customHeight="1" x14ac:dyDescent="0.25">
      <c r="B1539" s="11"/>
      <c r="C1539" s="11"/>
      <c r="D1539" s="11"/>
      <c r="E1539">
        <f>'Shipment Report'!I1543</f>
        <v>0</v>
      </c>
      <c r="F1539" t="str" cm="1">
        <f t="array" ref="F1539">_xlfn.TEXTSPLIT(E1539, " / ")</f>
        <v>0</v>
      </c>
    </row>
    <row r="1540" spans="2:6" ht="17.399999999999999" customHeight="1" x14ac:dyDescent="0.25">
      <c r="B1540" s="11"/>
      <c r="C1540" s="11"/>
      <c r="D1540" s="11"/>
      <c r="E1540">
        <f>'Shipment Report'!I1544</f>
        <v>0</v>
      </c>
      <c r="F1540" t="str" cm="1">
        <f t="array" ref="F1540">_xlfn.TEXTSPLIT(E1540, " / ")</f>
        <v>0</v>
      </c>
    </row>
    <row r="1541" spans="2:6" ht="17.399999999999999" customHeight="1" x14ac:dyDescent="0.25">
      <c r="B1541" s="11"/>
      <c r="C1541" s="11"/>
      <c r="D1541" s="11"/>
      <c r="E1541">
        <f>'Shipment Report'!I1545</f>
        <v>0</v>
      </c>
      <c r="F1541" t="str" cm="1">
        <f t="array" ref="F1541">_xlfn.TEXTSPLIT(E1541, " / ")</f>
        <v>0</v>
      </c>
    </row>
    <row r="1542" spans="2:6" ht="17.399999999999999" customHeight="1" x14ac:dyDescent="0.25">
      <c r="B1542" s="11"/>
      <c r="C1542" s="11"/>
      <c r="D1542" s="11"/>
      <c r="E1542">
        <f>'Shipment Report'!I1546</f>
        <v>0</v>
      </c>
      <c r="F1542" t="str" cm="1">
        <f t="array" ref="F1542">_xlfn.TEXTSPLIT(E1542, " / ")</f>
        <v>0</v>
      </c>
    </row>
    <row r="1543" spans="2:6" ht="17.399999999999999" customHeight="1" x14ac:dyDescent="0.25">
      <c r="B1543" s="11"/>
      <c r="C1543" s="11"/>
      <c r="D1543" s="11"/>
      <c r="E1543">
        <f>'Shipment Report'!I1547</f>
        <v>0</v>
      </c>
      <c r="F1543" t="str" cm="1">
        <f t="array" ref="F1543">_xlfn.TEXTSPLIT(E1543, " / ")</f>
        <v>0</v>
      </c>
    </row>
    <row r="1544" spans="2:6" ht="17.399999999999999" customHeight="1" x14ac:dyDescent="0.25">
      <c r="B1544" s="11"/>
      <c r="C1544" s="11"/>
      <c r="D1544" s="11"/>
      <c r="E1544">
        <f>'Shipment Report'!I1548</f>
        <v>0</v>
      </c>
      <c r="F1544" t="str" cm="1">
        <f t="array" ref="F1544">_xlfn.TEXTSPLIT(E1544, " / ")</f>
        <v>0</v>
      </c>
    </row>
    <row r="1545" spans="2:6" ht="17.399999999999999" customHeight="1" x14ac:dyDescent="0.25">
      <c r="B1545" s="11"/>
      <c r="C1545" s="11"/>
      <c r="D1545" s="11"/>
      <c r="E1545">
        <f>'Shipment Report'!I1549</f>
        <v>0</v>
      </c>
      <c r="F1545" t="str" cm="1">
        <f t="array" ref="F1545">_xlfn.TEXTSPLIT(E1545, " / ")</f>
        <v>0</v>
      </c>
    </row>
    <row r="1546" spans="2:6" ht="17.399999999999999" customHeight="1" x14ac:dyDescent="0.25">
      <c r="B1546" s="11"/>
      <c r="C1546" s="11"/>
      <c r="D1546" s="11"/>
      <c r="E1546">
        <f>'Shipment Report'!I1550</f>
        <v>0</v>
      </c>
      <c r="F1546" t="str" cm="1">
        <f t="array" ref="F1546">_xlfn.TEXTSPLIT(E1546, " / ")</f>
        <v>0</v>
      </c>
    </row>
    <row r="1547" spans="2:6" ht="17.399999999999999" customHeight="1" x14ac:dyDescent="0.25">
      <c r="B1547" s="11"/>
      <c r="C1547" s="11"/>
      <c r="D1547" s="11"/>
      <c r="E1547">
        <f>'Shipment Report'!I1551</f>
        <v>0</v>
      </c>
      <c r="F1547" t="str" cm="1">
        <f t="array" ref="F1547">_xlfn.TEXTSPLIT(E1547, " / ")</f>
        <v>0</v>
      </c>
    </row>
    <row r="1548" spans="2:6" ht="17.399999999999999" customHeight="1" x14ac:dyDescent="0.25">
      <c r="B1548" s="11"/>
      <c r="C1548" s="11"/>
      <c r="D1548" s="11"/>
      <c r="E1548">
        <f>'Shipment Report'!I1552</f>
        <v>0</v>
      </c>
      <c r="F1548" t="str" cm="1">
        <f t="array" ref="F1548">_xlfn.TEXTSPLIT(E1548, " / ")</f>
        <v>0</v>
      </c>
    </row>
    <row r="1549" spans="2:6" ht="17.399999999999999" customHeight="1" x14ac:dyDescent="0.25">
      <c r="B1549" s="11"/>
      <c r="C1549" s="11"/>
      <c r="D1549" s="11"/>
      <c r="E1549">
        <f>'Shipment Report'!I1553</f>
        <v>0</v>
      </c>
      <c r="F1549" t="str" cm="1">
        <f t="array" ref="F1549">_xlfn.TEXTSPLIT(E1549, " / ")</f>
        <v>0</v>
      </c>
    </row>
    <row r="1550" spans="2:6" ht="17.399999999999999" customHeight="1" x14ac:dyDescent="0.25">
      <c r="B1550" s="11"/>
      <c r="C1550" s="11"/>
      <c r="D1550" s="11"/>
      <c r="E1550">
        <f>'Shipment Report'!I1554</f>
        <v>0</v>
      </c>
      <c r="F1550" t="str" cm="1">
        <f t="array" ref="F1550">_xlfn.TEXTSPLIT(E1550, " / ")</f>
        <v>0</v>
      </c>
    </row>
    <row r="1551" spans="2:6" ht="17.399999999999999" customHeight="1" x14ac:dyDescent="0.25">
      <c r="B1551" s="11"/>
      <c r="C1551" s="11"/>
      <c r="D1551" s="11"/>
      <c r="E1551">
        <f>'Shipment Report'!I1555</f>
        <v>0</v>
      </c>
      <c r="F1551" t="str" cm="1">
        <f t="array" ref="F1551">_xlfn.TEXTSPLIT(E1551, " / ")</f>
        <v>0</v>
      </c>
    </row>
    <row r="1552" spans="2:6" ht="17.399999999999999" customHeight="1" x14ac:dyDescent="0.25">
      <c r="B1552" s="11"/>
      <c r="C1552" s="11"/>
      <c r="D1552" s="11"/>
      <c r="E1552">
        <f>'Shipment Report'!I1556</f>
        <v>0</v>
      </c>
      <c r="F1552" t="str" cm="1">
        <f t="array" ref="F1552">_xlfn.TEXTSPLIT(E1552, " / ")</f>
        <v>0</v>
      </c>
    </row>
    <row r="1553" spans="2:6" ht="17.399999999999999" customHeight="1" x14ac:dyDescent="0.25">
      <c r="B1553" s="11"/>
      <c r="C1553" s="11"/>
      <c r="D1553" s="11"/>
      <c r="E1553">
        <f>'Shipment Report'!I1557</f>
        <v>0</v>
      </c>
      <c r="F1553" t="str" cm="1">
        <f t="array" ref="F1553">_xlfn.TEXTSPLIT(E1553, " / ")</f>
        <v>0</v>
      </c>
    </row>
    <row r="1554" spans="2:6" ht="17.399999999999999" customHeight="1" x14ac:dyDescent="0.25">
      <c r="B1554" s="11"/>
      <c r="C1554" s="11"/>
      <c r="D1554" s="11"/>
      <c r="E1554">
        <f>'Shipment Report'!I1558</f>
        <v>0</v>
      </c>
      <c r="F1554" t="str" cm="1">
        <f t="array" ref="F1554">_xlfn.TEXTSPLIT(E1554, " / ")</f>
        <v>0</v>
      </c>
    </row>
    <row r="1555" spans="2:6" ht="17.399999999999999" customHeight="1" x14ac:dyDescent="0.25">
      <c r="B1555" s="11"/>
      <c r="C1555" s="11"/>
      <c r="D1555" s="11"/>
      <c r="E1555">
        <f>'Shipment Report'!I1559</f>
        <v>0</v>
      </c>
      <c r="F1555" t="str" cm="1">
        <f t="array" ref="F1555">_xlfn.TEXTSPLIT(E1555, " / ")</f>
        <v>0</v>
      </c>
    </row>
    <row r="1556" spans="2:6" ht="17.399999999999999" customHeight="1" x14ac:dyDescent="0.25">
      <c r="B1556" s="11"/>
      <c r="C1556" s="11"/>
      <c r="D1556" s="11"/>
      <c r="E1556">
        <f>'Shipment Report'!I1560</f>
        <v>0</v>
      </c>
      <c r="F1556" t="str" cm="1">
        <f t="array" ref="F1556">_xlfn.TEXTSPLIT(E1556, " / ")</f>
        <v>0</v>
      </c>
    </row>
    <row r="1557" spans="2:6" ht="17.399999999999999" customHeight="1" x14ac:dyDescent="0.25">
      <c r="B1557" s="11"/>
      <c r="C1557" s="11"/>
      <c r="D1557" s="11"/>
      <c r="E1557">
        <f>'Shipment Report'!I1561</f>
        <v>0</v>
      </c>
      <c r="F1557" t="str" cm="1">
        <f t="array" ref="F1557">_xlfn.TEXTSPLIT(E1557, " / ")</f>
        <v>0</v>
      </c>
    </row>
    <row r="1558" spans="2:6" ht="17.399999999999999" customHeight="1" x14ac:dyDescent="0.25">
      <c r="B1558" s="11"/>
      <c r="C1558" s="11"/>
      <c r="D1558" s="11"/>
      <c r="E1558">
        <f>'Shipment Report'!I1562</f>
        <v>0</v>
      </c>
      <c r="F1558" t="str" cm="1">
        <f t="array" ref="F1558">_xlfn.TEXTSPLIT(E1558, " / ")</f>
        <v>0</v>
      </c>
    </row>
    <row r="1559" spans="2:6" ht="17.399999999999999" customHeight="1" x14ac:dyDescent="0.25">
      <c r="B1559" s="11"/>
      <c r="C1559" s="11"/>
      <c r="D1559" s="11"/>
      <c r="E1559">
        <f>'Shipment Report'!I1563</f>
        <v>0</v>
      </c>
      <c r="F1559" t="str" cm="1">
        <f t="array" ref="F1559">_xlfn.TEXTSPLIT(E1559, " / ")</f>
        <v>0</v>
      </c>
    </row>
    <row r="1560" spans="2:6" ht="17.399999999999999" customHeight="1" x14ac:dyDescent="0.25">
      <c r="B1560" s="11"/>
      <c r="C1560" s="11"/>
      <c r="D1560" s="11"/>
      <c r="E1560">
        <f>'Shipment Report'!I1564</f>
        <v>0</v>
      </c>
      <c r="F1560" t="str" cm="1">
        <f t="array" ref="F1560">_xlfn.TEXTSPLIT(E1560, " / ")</f>
        <v>0</v>
      </c>
    </row>
    <row r="1561" spans="2:6" ht="17.399999999999999" customHeight="1" x14ac:dyDescent="0.25">
      <c r="B1561" s="11"/>
      <c r="C1561" s="11"/>
      <c r="D1561" s="11"/>
      <c r="E1561">
        <f>'Shipment Report'!I1565</f>
        <v>0</v>
      </c>
      <c r="F1561" t="str" cm="1">
        <f t="array" ref="F1561">_xlfn.TEXTSPLIT(E1561, " / ")</f>
        <v>0</v>
      </c>
    </row>
    <row r="1562" spans="2:6" ht="17.399999999999999" customHeight="1" x14ac:dyDescent="0.25">
      <c r="B1562" s="11"/>
      <c r="C1562" s="11"/>
      <c r="D1562" s="11"/>
      <c r="E1562">
        <f>'Shipment Report'!I1566</f>
        <v>0</v>
      </c>
      <c r="F1562" t="str" cm="1">
        <f t="array" ref="F1562">_xlfn.TEXTSPLIT(E1562, " / ")</f>
        <v>0</v>
      </c>
    </row>
    <row r="1563" spans="2:6" ht="17.399999999999999" customHeight="1" x14ac:dyDescent="0.25">
      <c r="B1563" s="11"/>
      <c r="C1563" s="11"/>
      <c r="D1563" s="11"/>
      <c r="E1563">
        <f>'Shipment Report'!I1567</f>
        <v>0</v>
      </c>
      <c r="F1563" t="str" cm="1">
        <f t="array" ref="F1563">_xlfn.TEXTSPLIT(E1563, " / ")</f>
        <v>0</v>
      </c>
    </row>
    <row r="1564" spans="2:6" ht="17.399999999999999" customHeight="1" x14ac:dyDescent="0.25">
      <c r="B1564" s="11"/>
      <c r="C1564" s="11"/>
      <c r="D1564" s="11"/>
      <c r="E1564">
        <f>'Shipment Report'!I1568</f>
        <v>0</v>
      </c>
      <c r="F1564" t="str" cm="1">
        <f t="array" ref="F1564">_xlfn.TEXTSPLIT(E1564, " / ")</f>
        <v>0</v>
      </c>
    </row>
    <row r="1565" spans="2:6" ht="17.399999999999999" customHeight="1" x14ac:dyDescent="0.25">
      <c r="B1565" s="11"/>
      <c r="C1565" s="11"/>
      <c r="D1565" s="11"/>
      <c r="E1565">
        <f>'Shipment Report'!I1569</f>
        <v>0</v>
      </c>
      <c r="F1565" t="str" cm="1">
        <f t="array" ref="F1565">_xlfn.TEXTSPLIT(E1565, " / ")</f>
        <v>0</v>
      </c>
    </row>
    <row r="1566" spans="2:6" ht="17.399999999999999" customHeight="1" x14ac:dyDescent="0.25">
      <c r="B1566" s="11"/>
      <c r="C1566" s="11"/>
      <c r="D1566" s="11"/>
      <c r="E1566">
        <f>'Shipment Report'!I1570</f>
        <v>0</v>
      </c>
      <c r="F1566" t="str" cm="1">
        <f t="array" ref="F1566">_xlfn.TEXTSPLIT(E1566, " / ")</f>
        <v>0</v>
      </c>
    </row>
    <row r="1567" spans="2:6" ht="17.399999999999999" customHeight="1" x14ac:dyDescent="0.25">
      <c r="B1567" s="11"/>
      <c r="C1567" s="11"/>
      <c r="D1567" s="11"/>
      <c r="E1567">
        <f>'Shipment Report'!I1571</f>
        <v>0</v>
      </c>
      <c r="F1567" t="str" cm="1">
        <f t="array" ref="F1567">_xlfn.TEXTSPLIT(E1567, " / ")</f>
        <v>0</v>
      </c>
    </row>
    <row r="1568" spans="2:6" ht="17.399999999999999" customHeight="1" x14ac:dyDescent="0.25">
      <c r="B1568" s="11"/>
      <c r="C1568" s="11"/>
      <c r="D1568" s="11"/>
      <c r="E1568">
        <f>'Shipment Report'!I1572</f>
        <v>0</v>
      </c>
      <c r="F1568" t="str" cm="1">
        <f t="array" ref="F1568">_xlfn.TEXTSPLIT(E1568, " / ")</f>
        <v>0</v>
      </c>
    </row>
    <row r="1569" spans="2:6" ht="17.399999999999999" customHeight="1" x14ac:dyDescent="0.25">
      <c r="B1569" s="11"/>
      <c r="C1569" s="11"/>
      <c r="D1569" s="11"/>
      <c r="E1569">
        <f>'Shipment Report'!I1573</f>
        <v>0</v>
      </c>
      <c r="F1569" t="str" cm="1">
        <f t="array" ref="F1569">_xlfn.TEXTSPLIT(E1569, " / ")</f>
        <v>0</v>
      </c>
    </row>
    <row r="1570" spans="2:6" ht="17.399999999999999" customHeight="1" x14ac:dyDescent="0.25">
      <c r="B1570" s="11"/>
      <c r="C1570" s="11"/>
      <c r="D1570" s="11"/>
      <c r="E1570">
        <f>'Shipment Report'!I1574</f>
        <v>0</v>
      </c>
      <c r="F1570" t="str" cm="1">
        <f t="array" ref="F1570">_xlfn.TEXTSPLIT(E1570, " / ")</f>
        <v>0</v>
      </c>
    </row>
    <row r="1571" spans="2:6" ht="17.399999999999999" customHeight="1" x14ac:dyDescent="0.25">
      <c r="B1571" s="11"/>
      <c r="C1571" s="11"/>
      <c r="D1571" s="11"/>
      <c r="E1571">
        <f>'Shipment Report'!I1575</f>
        <v>0</v>
      </c>
      <c r="F1571" t="str" cm="1">
        <f t="array" ref="F1571">_xlfn.TEXTSPLIT(E1571, " / ")</f>
        <v>0</v>
      </c>
    </row>
    <row r="1572" spans="2:6" ht="17.399999999999999" customHeight="1" x14ac:dyDescent="0.25">
      <c r="B1572" s="11"/>
      <c r="C1572" s="11"/>
      <c r="D1572" s="11"/>
      <c r="E1572">
        <f>'Shipment Report'!I1576</f>
        <v>0</v>
      </c>
      <c r="F1572" t="str" cm="1">
        <f t="array" ref="F1572">_xlfn.TEXTSPLIT(E1572, " / ")</f>
        <v>0</v>
      </c>
    </row>
    <row r="1573" spans="2:6" ht="17.399999999999999" customHeight="1" x14ac:dyDescent="0.25">
      <c r="B1573" s="11"/>
      <c r="C1573" s="11"/>
      <c r="D1573" s="11"/>
      <c r="E1573">
        <f>'Shipment Report'!I1577</f>
        <v>0</v>
      </c>
      <c r="F1573" t="str" cm="1">
        <f t="array" ref="F1573">_xlfn.TEXTSPLIT(E1573, " / ")</f>
        <v>0</v>
      </c>
    </row>
    <row r="1574" spans="2:6" ht="17.399999999999999" customHeight="1" x14ac:dyDescent="0.25">
      <c r="B1574" s="11"/>
      <c r="C1574" s="11"/>
      <c r="D1574" s="11"/>
      <c r="E1574">
        <f>'Shipment Report'!I1578</f>
        <v>0</v>
      </c>
      <c r="F1574" t="str" cm="1">
        <f t="array" ref="F1574">_xlfn.TEXTSPLIT(E1574, " / ")</f>
        <v>0</v>
      </c>
    </row>
    <row r="1575" spans="2:6" ht="17.399999999999999" customHeight="1" x14ac:dyDescent="0.25">
      <c r="B1575" s="11"/>
      <c r="C1575" s="11"/>
      <c r="D1575" s="11"/>
      <c r="E1575">
        <f>'Shipment Report'!I1579</f>
        <v>0</v>
      </c>
      <c r="F1575" t="str" cm="1">
        <f t="array" ref="F1575">_xlfn.TEXTSPLIT(E1575, " / ")</f>
        <v>0</v>
      </c>
    </row>
    <row r="1576" spans="2:6" ht="17.399999999999999" customHeight="1" x14ac:dyDescent="0.25">
      <c r="B1576" s="11"/>
      <c r="C1576" s="11"/>
      <c r="D1576" s="11"/>
      <c r="E1576">
        <f>'Shipment Report'!I1580</f>
        <v>0</v>
      </c>
      <c r="F1576" t="str" cm="1">
        <f t="array" ref="F1576">_xlfn.TEXTSPLIT(E1576, " / ")</f>
        <v>0</v>
      </c>
    </row>
    <row r="1577" spans="2:6" ht="17.399999999999999" customHeight="1" x14ac:dyDescent="0.25">
      <c r="B1577" s="11"/>
      <c r="C1577" s="11"/>
      <c r="D1577" s="11"/>
      <c r="E1577">
        <f>'Shipment Report'!I1581</f>
        <v>0</v>
      </c>
      <c r="F1577" t="str" cm="1">
        <f t="array" ref="F1577">_xlfn.TEXTSPLIT(E1577, " / ")</f>
        <v>0</v>
      </c>
    </row>
    <row r="1578" spans="2:6" ht="17.399999999999999" customHeight="1" x14ac:dyDescent="0.25">
      <c r="B1578" s="11"/>
      <c r="C1578" s="11"/>
      <c r="D1578" s="11"/>
      <c r="E1578">
        <f>'Shipment Report'!I1582</f>
        <v>0</v>
      </c>
      <c r="F1578" t="str" cm="1">
        <f t="array" ref="F1578">_xlfn.TEXTSPLIT(E1578, " / ")</f>
        <v>0</v>
      </c>
    </row>
    <row r="1579" spans="2:6" ht="17.399999999999999" customHeight="1" x14ac:dyDescent="0.25">
      <c r="B1579" s="11"/>
      <c r="C1579" s="11"/>
      <c r="D1579" s="11"/>
      <c r="E1579">
        <f>'Shipment Report'!I1583</f>
        <v>0</v>
      </c>
      <c r="F1579" t="str" cm="1">
        <f t="array" ref="F1579">_xlfn.TEXTSPLIT(E1579, " / ")</f>
        <v>0</v>
      </c>
    </row>
    <row r="1580" spans="2:6" ht="17.399999999999999" customHeight="1" x14ac:dyDescent="0.25">
      <c r="B1580" s="11"/>
      <c r="C1580" s="11"/>
      <c r="D1580" s="11"/>
      <c r="E1580">
        <f>'Shipment Report'!I1584</f>
        <v>0</v>
      </c>
      <c r="F1580" t="str" cm="1">
        <f t="array" ref="F1580">_xlfn.TEXTSPLIT(E1580, " / ")</f>
        <v>0</v>
      </c>
    </row>
    <row r="1581" spans="2:6" ht="17.399999999999999" customHeight="1" x14ac:dyDescent="0.25">
      <c r="B1581" s="11"/>
      <c r="C1581" s="11"/>
      <c r="D1581" s="11"/>
      <c r="E1581">
        <f>'Shipment Report'!I1585</f>
        <v>0</v>
      </c>
      <c r="F1581" t="str" cm="1">
        <f t="array" ref="F1581">_xlfn.TEXTSPLIT(E1581, " / ")</f>
        <v>0</v>
      </c>
    </row>
    <row r="1582" spans="2:6" ht="17.399999999999999" customHeight="1" x14ac:dyDescent="0.25">
      <c r="B1582" s="11"/>
      <c r="C1582" s="11"/>
      <c r="D1582" s="11"/>
      <c r="E1582">
        <f>'Shipment Report'!I1586</f>
        <v>0</v>
      </c>
      <c r="F1582" t="str" cm="1">
        <f t="array" ref="F1582">_xlfn.TEXTSPLIT(E1582, " / ")</f>
        <v>0</v>
      </c>
    </row>
    <row r="1583" spans="2:6" ht="17.399999999999999" customHeight="1" x14ac:dyDescent="0.25">
      <c r="B1583" s="11"/>
      <c r="C1583" s="11"/>
      <c r="D1583" s="11"/>
      <c r="E1583">
        <f>'Shipment Report'!I1587</f>
        <v>0</v>
      </c>
      <c r="F1583" t="str" cm="1">
        <f t="array" ref="F1583">_xlfn.TEXTSPLIT(E1583, " / ")</f>
        <v>0</v>
      </c>
    </row>
    <row r="1584" spans="2:6" ht="17.399999999999999" customHeight="1" x14ac:dyDescent="0.25">
      <c r="B1584" s="11"/>
      <c r="C1584" s="11"/>
      <c r="D1584" s="11"/>
      <c r="E1584">
        <f>'Shipment Report'!I1588</f>
        <v>0</v>
      </c>
      <c r="F1584" t="str" cm="1">
        <f t="array" ref="F1584">_xlfn.TEXTSPLIT(E1584, " / ")</f>
        <v>0</v>
      </c>
    </row>
    <row r="1585" spans="2:6" ht="17.399999999999999" customHeight="1" x14ac:dyDescent="0.25">
      <c r="B1585" s="11"/>
      <c r="C1585" s="11"/>
      <c r="D1585" s="11"/>
      <c r="E1585">
        <f>'Shipment Report'!I1589</f>
        <v>0</v>
      </c>
      <c r="F1585" t="str" cm="1">
        <f t="array" ref="F1585">_xlfn.TEXTSPLIT(E1585, " / ")</f>
        <v>0</v>
      </c>
    </row>
    <row r="1586" spans="2:6" ht="17.399999999999999" customHeight="1" x14ac:dyDescent="0.25">
      <c r="B1586" s="11"/>
      <c r="C1586" s="11"/>
      <c r="D1586" s="11"/>
      <c r="E1586">
        <f>'Shipment Report'!I1590</f>
        <v>0</v>
      </c>
      <c r="F1586" t="str" cm="1">
        <f t="array" ref="F1586">_xlfn.TEXTSPLIT(E1586, " / ")</f>
        <v>0</v>
      </c>
    </row>
    <row r="1587" spans="2:6" ht="17.399999999999999" customHeight="1" x14ac:dyDescent="0.25">
      <c r="B1587" s="11"/>
      <c r="C1587" s="11"/>
      <c r="D1587" s="11"/>
      <c r="E1587">
        <f>'Shipment Report'!I1591</f>
        <v>0</v>
      </c>
      <c r="F1587" t="str" cm="1">
        <f t="array" ref="F1587">_xlfn.TEXTSPLIT(E1587, " / ")</f>
        <v>0</v>
      </c>
    </row>
    <row r="1588" spans="2:6" ht="17.399999999999999" customHeight="1" x14ac:dyDescent="0.25">
      <c r="B1588" s="11"/>
      <c r="C1588" s="11"/>
      <c r="D1588" s="11"/>
      <c r="E1588">
        <f>'Shipment Report'!I1592</f>
        <v>0</v>
      </c>
      <c r="F1588" t="str" cm="1">
        <f t="array" ref="F1588">_xlfn.TEXTSPLIT(E1588, " / ")</f>
        <v>0</v>
      </c>
    </row>
    <row r="1589" spans="2:6" ht="17.399999999999999" customHeight="1" x14ac:dyDescent="0.25">
      <c r="B1589" s="11"/>
      <c r="C1589" s="11"/>
      <c r="D1589" s="11"/>
      <c r="E1589">
        <f>'Shipment Report'!I1593</f>
        <v>0</v>
      </c>
      <c r="F1589" t="str" cm="1">
        <f t="array" ref="F1589">_xlfn.TEXTSPLIT(E1589, " / ")</f>
        <v>0</v>
      </c>
    </row>
    <row r="1590" spans="2:6" ht="17.399999999999999" customHeight="1" x14ac:dyDescent="0.25">
      <c r="B1590" s="11"/>
      <c r="C1590" s="11"/>
      <c r="D1590" s="11"/>
      <c r="E1590">
        <f>'Shipment Report'!I1594</f>
        <v>0</v>
      </c>
      <c r="F1590" t="str" cm="1">
        <f t="array" ref="F1590">_xlfn.TEXTSPLIT(E1590, " / ")</f>
        <v>0</v>
      </c>
    </row>
    <row r="1591" spans="2:6" ht="17.399999999999999" customHeight="1" x14ac:dyDescent="0.25">
      <c r="B1591" s="11"/>
      <c r="C1591" s="11"/>
      <c r="D1591" s="11"/>
      <c r="E1591">
        <f>'Shipment Report'!I1595</f>
        <v>0</v>
      </c>
      <c r="F1591" t="str" cm="1">
        <f t="array" ref="F1591">_xlfn.TEXTSPLIT(E1591, " / ")</f>
        <v>0</v>
      </c>
    </row>
    <row r="1592" spans="2:6" ht="17.399999999999999" customHeight="1" x14ac:dyDescent="0.25">
      <c r="B1592" s="11"/>
      <c r="C1592" s="11"/>
      <c r="D1592" s="11"/>
      <c r="E1592">
        <f>'Shipment Report'!I1596</f>
        <v>0</v>
      </c>
      <c r="F1592" t="str" cm="1">
        <f t="array" ref="F1592">_xlfn.TEXTSPLIT(E1592, " / ")</f>
        <v>0</v>
      </c>
    </row>
    <row r="1593" spans="2:6" ht="17.399999999999999" customHeight="1" x14ac:dyDescent="0.25">
      <c r="B1593" s="11"/>
      <c r="C1593" s="11"/>
      <c r="D1593" s="11"/>
      <c r="E1593">
        <f>'Shipment Report'!I1597</f>
        <v>0</v>
      </c>
      <c r="F1593" t="str" cm="1">
        <f t="array" ref="F1593">_xlfn.TEXTSPLIT(E1593, " / ")</f>
        <v>0</v>
      </c>
    </row>
    <row r="1594" spans="2:6" ht="17.399999999999999" customHeight="1" x14ac:dyDescent="0.25">
      <c r="B1594" s="11"/>
      <c r="C1594" s="11"/>
      <c r="D1594" s="11"/>
      <c r="E1594">
        <f>'Shipment Report'!I1598</f>
        <v>0</v>
      </c>
      <c r="F1594" t="str" cm="1">
        <f t="array" ref="F1594">_xlfn.TEXTSPLIT(E1594, " / ")</f>
        <v>0</v>
      </c>
    </row>
    <row r="1595" spans="2:6" ht="17.399999999999999" customHeight="1" x14ac:dyDescent="0.25">
      <c r="B1595" s="11"/>
      <c r="C1595" s="11"/>
      <c r="D1595" s="11"/>
      <c r="E1595">
        <f>'Shipment Report'!I1599</f>
        <v>0</v>
      </c>
      <c r="F1595" t="str" cm="1">
        <f t="array" ref="F1595">_xlfn.TEXTSPLIT(E1595, " / ")</f>
        <v>0</v>
      </c>
    </row>
    <row r="1596" spans="2:6" ht="17.399999999999999" customHeight="1" x14ac:dyDescent="0.25">
      <c r="B1596" s="11"/>
      <c r="C1596" s="11"/>
      <c r="D1596" s="11"/>
      <c r="E1596">
        <f>'Shipment Report'!I1600</f>
        <v>0</v>
      </c>
      <c r="F1596" t="str" cm="1">
        <f t="array" ref="F1596">_xlfn.TEXTSPLIT(E1596, " / ")</f>
        <v>0</v>
      </c>
    </row>
    <row r="1597" spans="2:6" ht="17.399999999999999" customHeight="1" x14ac:dyDescent="0.25">
      <c r="B1597" s="11"/>
      <c r="C1597" s="11"/>
      <c r="D1597" s="11"/>
      <c r="E1597">
        <f>'Shipment Report'!I1601</f>
        <v>0</v>
      </c>
      <c r="F1597" t="str" cm="1">
        <f t="array" ref="F1597">_xlfn.TEXTSPLIT(E1597, " / ")</f>
        <v>0</v>
      </c>
    </row>
    <row r="1598" spans="2:6" ht="17.399999999999999" customHeight="1" x14ac:dyDescent="0.25">
      <c r="B1598" s="11"/>
      <c r="C1598" s="11"/>
      <c r="D1598" s="11"/>
      <c r="E1598">
        <f>'Shipment Report'!I1602</f>
        <v>0</v>
      </c>
      <c r="F1598" t="str" cm="1">
        <f t="array" ref="F1598">_xlfn.TEXTSPLIT(E1598, " / ")</f>
        <v>0</v>
      </c>
    </row>
    <row r="1599" spans="2:6" ht="17.399999999999999" customHeight="1" x14ac:dyDescent="0.25">
      <c r="B1599" s="11"/>
      <c r="C1599" s="11"/>
      <c r="D1599" s="11"/>
      <c r="E1599">
        <f>'Shipment Report'!I1603</f>
        <v>0</v>
      </c>
      <c r="F1599" t="str" cm="1">
        <f t="array" ref="F1599">_xlfn.TEXTSPLIT(E1599, " / ")</f>
        <v>0</v>
      </c>
    </row>
    <row r="1600" spans="2:6" ht="17.399999999999999" customHeight="1" x14ac:dyDescent="0.25">
      <c r="B1600" s="11"/>
      <c r="C1600" s="11"/>
      <c r="D1600" s="11"/>
      <c r="E1600">
        <f>'Shipment Report'!I1604</f>
        <v>0</v>
      </c>
      <c r="F1600" t="str" cm="1">
        <f t="array" ref="F1600">_xlfn.TEXTSPLIT(E1600, " / ")</f>
        <v>0</v>
      </c>
    </row>
    <row r="1601" spans="2:6" ht="17.399999999999999" customHeight="1" x14ac:dyDescent="0.25">
      <c r="B1601" s="11"/>
      <c r="C1601" s="11"/>
      <c r="D1601" s="11"/>
      <c r="E1601">
        <f>'Shipment Report'!I1605</f>
        <v>0</v>
      </c>
      <c r="F1601" t="str" cm="1">
        <f t="array" ref="F1601">_xlfn.TEXTSPLIT(E1601, " / ")</f>
        <v>0</v>
      </c>
    </row>
    <row r="1602" spans="2:6" ht="17.399999999999999" customHeight="1" x14ac:dyDescent="0.25">
      <c r="B1602" s="11"/>
      <c r="C1602" s="11"/>
      <c r="D1602" s="11"/>
      <c r="E1602">
        <f>'Shipment Report'!I1606</f>
        <v>0</v>
      </c>
      <c r="F1602" t="str" cm="1">
        <f t="array" ref="F1602">_xlfn.TEXTSPLIT(E1602, " / ")</f>
        <v>0</v>
      </c>
    </row>
    <row r="1603" spans="2:6" ht="17.399999999999999" customHeight="1" x14ac:dyDescent="0.25">
      <c r="B1603" s="11"/>
      <c r="C1603" s="11"/>
      <c r="D1603" s="11"/>
      <c r="E1603">
        <f>'Shipment Report'!I1607</f>
        <v>0</v>
      </c>
      <c r="F1603" t="str" cm="1">
        <f t="array" ref="F1603">_xlfn.TEXTSPLIT(E1603, " / ")</f>
        <v>0</v>
      </c>
    </row>
    <row r="1604" spans="2:6" ht="17.399999999999999" customHeight="1" x14ac:dyDescent="0.25">
      <c r="B1604" s="11"/>
      <c r="C1604" s="11"/>
      <c r="D1604" s="11"/>
      <c r="E1604">
        <f>'Shipment Report'!I1608</f>
        <v>0</v>
      </c>
      <c r="F1604" t="str" cm="1">
        <f t="array" ref="F1604">_xlfn.TEXTSPLIT(E1604, " / ")</f>
        <v>0</v>
      </c>
    </row>
    <row r="1605" spans="2:6" ht="17.399999999999999" customHeight="1" x14ac:dyDescent="0.25">
      <c r="B1605" s="11"/>
      <c r="C1605" s="11"/>
      <c r="D1605" s="11"/>
      <c r="E1605">
        <f>'Shipment Report'!I1609</f>
        <v>0</v>
      </c>
      <c r="F1605" t="str" cm="1">
        <f t="array" ref="F1605">_xlfn.TEXTSPLIT(E1605, " / ")</f>
        <v>0</v>
      </c>
    </row>
    <row r="1606" spans="2:6" ht="17.399999999999999" customHeight="1" x14ac:dyDescent="0.25">
      <c r="B1606" s="11"/>
      <c r="C1606" s="11"/>
      <c r="D1606" s="11"/>
      <c r="E1606">
        <f>'Shipment Report'!I1610</f>
        <v>0</v>
      </c>
      <c r="F1606" t="str" cm="1">
        <f t="array" ref="F1606">_xlfn.TEXTSPLIT(E1606, " / ")</f>
        <v>0</v>
      </c>
    </row>
    <row r="1607" spans="2:6" ht="17.399999999999999" customHeight="1" x14ac:dyDescent="0.25">
      <c r="B1607" s="11"/>
      <c r="C1607" s="11"/>
      <c r="D1607" s="11"/>
      <c r="E1607">
        <f>'Shipment Report'!I1611</f>
        <v>0</v>
      </c>
      <c r="F1607" t="str" cm="1">
        <f t="array" ref="F1607">_xlfn.TEXTSPLIT(E1607, " / ")</f>
        <v>0</v>
      </c>
    </row>
    <row r="1608" spans="2:6" ht="17.399999999999999" customHeight="1" x14ac:dyDescent="0.25">
      <c r="B1608" s="11"/>
      <c r="C1608" s="11"/>
      <c r="D1608" s="11"/>
      <c r="E1608">
        <f>'Shipment Report'!I1612</f>
        <v>0</v>
      </c>
      <c r="F1608" t="str" cm="1">
        <f t="array" ref="F1608">_xlfn.TEXTSPLIT(E1608, " / ")</f>
        <v>0</v>
      </c>
    </row>
    <row r="1609" spans="2:6" ht="17.399999999999999" customHeight="1" x14ac:dyDescent="0.25">
      <c r="B1609" s="11"/>
      <c r="C1609" s="11"/>
      <c r="D1609" s="11"/>
      <c r="E1609">
        <f>'Shipment Report'!I1613</f>
        <v>0</v>
      </c>
      <c r="F1609" t="str" cm="1">
        <f t="array" ref="F1609">_xlfn.TEXTSPLIT(E1609, " / ")</f>
        <v>0</v>
      </c>
    </row>
    <row r="1610" spans="2:6" ht="17.399999999999999" customHeight="1" x14ac:dyDescent="0.25">
      <c r="B1610" s="11"/>
      <c r="C1610" s="11"/>
      <c r="D1610" s="11"/>
      <c r="E1610">
        <f>'Shipment Report'!I1614</f>
        <v>0</v>
      </c>
      <c r="F1610" t="str" cm="1">
        <f t="array" ref="F1610">_xlfn.TEXTSPLIT(E1610, " / ")</f>
        <v>0</v>
      </c>
    </row>
    <row r="1611" spans="2:6" ht="17.399999999999999" customHeight="1" x14ac:dyDescent="0.25">
      <c r="B1611" s="11"/>
      <c r="C1611" s="11"/>
      <c r="D1611" s="11"/>
      <c r="E1611">
        <f>'Shipment Report'!I1615</f>
        <v>0</v>
      </c>
      <c r="F1611" t="str" cm="1">
        <f t="array" ref="F1611">_xlfn.TEXTSPLIT(E1611, " / ")</f>
        <v>0</v>
      </c>
    </row>
    <row r="1612" spans="2:6" ht="17.399999999999999" customHeight="1" x14ac:dyDescent="0.25">
      <c r="B1612" s="11"/>
      <c r="C1612" s="11"/>
      <c r="D1612" s="11"/>
      <c r="E1612">
        <f>'Shipment Report'!I1616</f>
        <v>0</v>
      </c>
      <c r="F1612" t="str" cm="1">
        <f t="array" ref="F1612">_xlfn.TEXTSPLIT(E1612, " / ")</f>
        <v>0</v>
      </c>
    </row>
    <row r="1613" spans="2:6" ht="17.399999999999999" customHeight="1" x14ac:dyDescent="0.25">
      <c r="B1613" s="11"/>
      <c r="C1613" s="11"/>
      <c r="D1613" s="11"/>
      <c r="E1613">
        <f>'Shipment Report'!I1617</f>
        <v>0</v>
      </c>
      <c r="F1613" t="str" cm="1">
        <f t="array" ref="F1613">_xlfn.TEXTSPLIT(E1613, " / ")</f>
        <v>0</v>
      </c>
    </row>
    <row r="1614" spans="2:6" ht="17.399999999999999" customHeight="1" x14ac:dyDescent="0.25">
      <c r="B1614" s="11"/>
      <c r="C1614" s="11"/>
      <c r="D1614" s="11"/>
      <c r="E1614">
        <f>'Shipment Report'!I1618</f>
        <v>0</v>
      </c>
      <c r="F1614" t="str" cm="1">
        <f t="array" ref="F1614">_xlfn.TEXTSPLIT(E1614, " / ")</f>
        <v>0</v>
      </c>
    </row>
    <row r="1615" spans="2:6" ht="17.399999999999999" customHeight="1" x14ac:dyDescent="0.25">
      <c r="B1615" s="11"/>
      <c r="C1615" s="11"/>
      <c r="D1615" s="11"/>
      <c r="E1615">
        <f>'Shipment Report'!I1619</f>
        <v>0</v>
      </c>
      <c r="F1615" t="str" cm="1">
        <f t="array" ref="F1615">_xlfn.TEXTSPLIT(E1615, " / ")</f>
        <v>0</v>
      </c>
    </row>
    <row r="1616" spans="2:6" ht="17.399999999999999" customHeight="1" x14ac:dyDescent="0.25">
      <c r="B1616" s="11"/>
      <c r="C1616" s="11"/>
      <c r="D1616" s="11"/>
      <c r="E1616">
        <f>'Shipment Report'!I1620</f>
        <v>0</v>
      </c>
      <c r="F1616" t="str" cm="1">
        <f t="array" ref="F1616">_xlfn.TEXTSPLIT(E1616, " / ")</f>
        <v>0</v>
      </c>
    </row>
    <row r="1617" spans="2:6" ht="17.399999999999999" customHeight="1" x14ac:dyDescent="0.25">
      <c r="B1617" s="11"/>
      <c r="C1617" s="11"/>
      <c r="D1617" s="11"/>
      <c r="E1617">
        <f>'Shipment Report'!I1621</f>
        <v>0</v>
      </c>
      <c r="F1617" t="str" cm="1">
        <f t="array" ref="F1617">_xlfn.TEXTSPLIT(E1617, " / ")</f>
        <v>0</v>
      </c>
    </row>
    <row r="1618" spans="2:6" ht="17.399999999999999" customHeight="1" x14ac:dyDescent="0.25">
      <c r="B1618" s="11"/>
      <c r="C1618" s="11"/>
      <c r="D1618" s="11"/>
      <c r="E1618">
        <f>'Shipment Report'!I1622</f>
        <v>0</v>
      </c>
      <c r="F1618" t="str" cm="1">
        <f t="array" ref="F1618">_xlfn.TEXTSPLIT(E1618, " / ")</f>
        <v>0</v>
      </c>
    </row>
    <row r="1619" spans="2:6" ht="17.399999999999999" customHeight="1" x14ac:dyDescent="0.25">
      <c r="B1619" s="11"/>
      <c r="C1619" s="11"/>
      <c r="D1619" s="11"/>
      <c r="E1619">
        <f>'Shipment Report'!I1623</f>
        <v>0</v>
      </c>
      <c r="F1619" t="str" cm="1">
        <f t="array" ref="F1619">_xlfn.TEXTSPLIT(E1619, " / ")</f>
        <v>0</v>
      </c>
    </row>
    <row r="1620" spans="2:6" ht="17.399999999999999" customHeight="1" x14ac:dyDescent="0.25">
      <c r="B1620" s="11"/>
      <c r="C1620" s="11"/>
      <c r="D1620" s="11"/>
      <c r="E1620">
        <f>'Shipment Report'!I1624</f>
        <v>0</v>
      </c>
      <c r="F1620" t="str" cm="1">
        <f t="array" ref="F1620">_xlfn.TEXTSPLIT(E1620, " / ")</f>
        <v>0</v>
      </c>
    </row>
    <row r="1621" spans="2:6" ht="17.399999999999999" customHeight="1" x14ac:dyDescent="0.25">
      <c r="B1621" s="11"/>
      <c r="C1621" s="11"/>
      <c r="D1621" s="11"/>
      <c r="E1621">
        <f>'Shipment Report'!I1625</f>
        <v>0</v>
      </c>
      <c r="F1621" t="str" cm="1">
        <f t="array" ref="F1621">_xlfn.TEXTSPLIT(E1621, " / ")</f>
        <v>0</v>
      </c>
    </row>
    <row r="1622" spans="2:6" ht="17.399999999999999" customHeight="1" x14ac:dyDescent="0.25">
      <c r="B1622" s="11"/>
      <c r="C1622" s="11"/>
      <c r="D1622" s="11"/>
      <c r="E1622">
        <f>'Shipment Report'!I1626</f>
        <v>0</v>
      </c>
      <c r="F1622" t="str" cm="1">
        <f t="array" ref="F1622">_xlfn.TEXTSPLIT(E1622, " / ")</f>
        <v>0</v>
      </c>
    </row>
    <row r="1623" spans="2:6" ht="17.399999999999999" customHeight="1" x14ac:dyDescent="0.25">
      <c r="B1623" s="11"/>
      <c r="C1623" s="11"/>
      <c r="D1623" s="11"/>
      <c r="E1623">
        <f>'Shipment Report'!I1627</f>
        <v>0</v>
      </c>
      <c r="F1623" t="str" cm="1">
        <f t="array" ref="F1623">_xlfn.TEXTSPLIT(E1623, " / ")</f>
        <v>0</v>
      </c>
    </row>
    <row r="1624" spans="2:6" ht="17.399999999999999" customHeight="1" x14ac:dyDescent="0.25">
      <c r="B1624" s="11"/>
      <c r="C1624" s="11"/>
      <c r="D1624" s="11"/>
      <c r="E1624">
        <f>'Shipment Report'!I1628</f>
        <v>0</v>
      </c>
      <c r="F1624" t="str" cm="1">
        <f t="array" ref="F1624">_xlfn.TEXTSPLIT(E1624, " / ")</f>
        <v>0</v>
      </c>
    </row>
    <row r="1625" spans="2:6" ht="17.399999999999999" customHeight="1" x14ac:dyDescent="0.25">
      <c r="B1625" s="11"/>
      <c r="C1625" s="11"/>
      <c r="D1625" s="11"/>
      <c r="E1625">
        <f>'Shipment Report'!I1629</f>
        <v>0</v>
      </c>
      <c r="F1625" t="str" cm="1">
        <f t="array" ref="F1625">_xlfn.TEXTSPLIT(E1625, " / ")</f>
        <v>0</v>
      </c>
    </row>
    <row r="1626" spans="2:6" ht="17.399999999999999" customHeight="1" x14ac:dyDescent="0.25">
      <c r="B1626" s="11"/>
      <c r="C1626" s="11"/>
      <c r="D1626" s="11"/>
      <c r="E1626">
        <f>'Shipment Report'!I1630</f>
        <v>0</v>
      </c>
      <c r="F1626" t="str" cm="1">
        <f t="array" ref="F1626">_xlfn.TEXTSPLIT(E1626, " / ")</f>
        <v>0</v>
      </c>
    </row>
    <row r="1627" spans="2:6" ht="17.399999999999999" customHeight="1" x14ac:dyDescent="0.25">
      <c r="B1627" s="11"/>
      <c r="C1627" s="11"/>
      <c r="D1627" s="11"/>
      <c r="E1627">
        <f>'Shipment Report'!I1631</f>
        <v>0</v>
      </c>
      <c r="F1627" t="str" cm="1">
        <f t="array" ref="F1627">_xlfn.TEXTSPLIT(E1627, " / ")</f>
        <v>0</v>
      </c>
    </row>
    <row r="1628" spans="2:6" ht="17.399999999999999" customHeight="1" x14ac:dyDescent="0.25">
      <c r="B1628" s="11"/>
      <c r="C1628" s="11"/>
      <c r="D1628" s="11"/>
      <c r="E1628">
        <f>'Shipment Report'!I1632</f>
        <v>0</v>
      </c>
      <c r="F1628" t="str" cm="1">
        <f t="array" ref="F1628">_xlfn.TEXTSPLIT(E1628, " / ")</f>
        <v>0</v>
      </c>
    </row>
    <row r="1629" spans="2:6" ht="17.399999999999999" customHeight="1" x14ac:dyDescent="0.25">
      <c r="B1629" s="11"/>
      <c r="C1629" s="11"/>
      <c r="D1629" s="11"/>
      <c r="E1629">
        <f>'Shipment Report'!I1633</f>
        <v>0</v>
      </c>
      <c r="F1629" t="str" cm="1">
        <f t="array" ref="F1629">_xlfn.TEXTSPLIT(E1629, " / ")</f>
        <v>0</v>
      </c>
    </row>
    <row r="1630" spans="2:6" ht="17.399999999999999" customHeight="1" x14ac:dyDescent="0.25">
      <c r="B1630" s="11"/>
      <c r="C1630" s="11"/>
      <c r="D1630" s="11"/>
      <c r="E1630">
        <f>'Shipment Report'!I1634</f>
        <v>0</v>
      </c>
      <c r="F1630" t="str" cm="1">
        <f t="array" ref="F1630">_xlfn.TEXTSPLIT(E1630, " / ")</f>
        <v>0</v>
      </c>
    </row>
    <row r="1631" spans="2:6" ht="17.399999999999999" customHeight="1" x14ac:dyDescent="0.25">
      <c r="B1631" s="11"/>
      <c r="C1631" s="11"/>
      <c r="D1631" s="11"/>
      <c r="E1631">
        <f>'Shipment Report'!I1635</f>
        <v>0</v>
      </c>
      <c r="F1631" t="str" cm="1">
        <f t="array" ref="F1631">_xlfn.TEXTSPLIT(E1631, " / ")</f>
        <v>0</v>
      </c>
    </row>
    <row r="1632" spans="2:6" ht="17.399999999999999" customHeight="1" x14ac:dyDescent="0.25">
      <c r="B1632" s="11"/>
      <c r="C1632" s="11"/>
      <c r="D1632" s="11"/>
      <c r="E1632">
        <f>'Shipment Report'!I1636</f>
        <v>0</v>
      </c>
      <c r="F1632" t="str" cm="1">
        <f t="array" ref="F1632">_xlfn.TEXTSPLIT(E1632, " / ")</f>
        <v>0</v>
      </c>
    </row>
    <row r="1633" spans="2:6" ht="17.399999999999999" customHeight="1" x14ac:dyDescent="0.25">
      <c r="B1633" s="11"/>
      <c r="C1633" s="11"/>
      <c r="D1633" s="11"/>
      <c r="E1633">
        <f>'Shipment Report'!I1637</f>
        <v>0</v>
      </c>
      <c r="F1633" t="str" cm="1">
        <f t="array" ref="F1633">_xlfn.TEXTSPLIT(E1633, " / ")</f>
        <v>0</v>
      </c>
    </row>
    <row r="1634" spans="2:6" ht="17.399999999999999" customHeight="1" x14ac:dyDescent="0.25">
      <c r="B1634" s="11"/>
      <c r="C1634" s="11"/>
      <c r="D1634" s="11"/>
      <c r="E1634">
        <f>'Shipment Report'!I1638</f>
        <v>0</v>
      </c>
      <c r="F1634" t="str" cm="1">
        <f t="array" ref="F1634">_xlfn.TEXTSPLIT(E1634, " / ")</f>
        <v>0</v>
      </c>
    </row>
    <row r="1635" spans="2:6" ht="17.399999999999999" customHeight="1" x14ac:dyDescent="0.25">
      <c r="B1635" s="11"/>
      <c r="C1635" s="11"/>
      <c r="D1635" s="11"/>
      <c r="E1635">
        <f>'Shipment Report'!I1639</f>
        <v>0</v>
      </c>
      <c r="F1635" t="str" cm="1">
        <f t="array" ref="F1635">_xlfn.TEXTSPLIT(E1635, " / ")</f>
        <v>0</v>
      </c>
    </row>
    <row r="1636" spans="2:6" ht="17.399999999999999" customHeight="1" x14ac:dyDescent="0.25">
      <c r="B1636" s="11"/>
      <c r="C1636" s="11"/>
      <c r="D1636" s="11"/>
      <c r="E1636">
        <f>'Shipment Report'!I1640</f>
        <v>0</v>
      </c>
      <c r="F1636" t="str" cm="1">
        <f t="array" ref="F1636">_xlfn.TEXTSPLIT(E1636, " / ")</f>
        <v>0</v>
      </c>
    </row>
    <row r="1637" spans="2:6" ht="17.399999999999999" customHeight="1" x14ac:dyDescent="0.25">
      <c r="B1637" s="11"/>
      <c r="C1637" s="11"/>
      <c r="D1637" s="11"/>
      <c r="E1637">
        <f>'Shipment Report'!I1641</f>
        <v>0</v>
      </c>
      <c r="F1637" t="str" cm="1">
        <f t="array" ref="F1637">_xlfn.TEXTSPLIT(E1637, " / ")</f>
        <v>0</v>
      </c>
    </row>
    <row r="1638" spans="2:6" ht="17.399999999999999" customHeight="1" x14ac:dyDescent="0.25">
      <c r="B1638" s="11"/>
      <c r="C1638" s="11"/>
      <c r="D1638" s="11"/>
      <c r="E1638">
        <f>'Shipment Report'!I1642</f>
        <v>0</v>
      </c>
      <c r="F1638" t="str" cm="1">
        <f t="array" ref="F1638">_xlfn.TEXTSPLIT(E1638, " / ")</f>
        <v>0</v>
      </c>
    </row>
    <row r="1639" spans="2:6" ht="17.399999999999999" customHeight="1" x14ac:dyDescent="0.25">
      <c r="B1639" s="11"/>
      <c r="C1639" s="11"/>
      <c r="D1639" s="11"/>
      <c r="E1639">
        <f>'Shipment Report'!I1643</f>
        <v>0</v>
      </c>
      <c r="F1639" t="str" cm="1">
        <f t="array" ref="F1639">_xlfn.TEXTSPLIT(E1639, " / ")</f>
        <v>0</v>
      </c>
    </row>
    <row r="1640" spans="2:6" ht="17.399999999999999" customHeight="1" x14ac:dyDescent="0.25">
      <c r="B1640" s="11"/>
      <c r="C1640" s="11"/>
      <c r="D1640" s="11"/>
      <c r="E1640">
        <f>'Shipment Report'!I1644</f>
        <v>0</v>
      </c>
      <c r="F1640" t="str" cm="1">
        <f t="array" ref="F1640">_xlfn.TEXTSPLIT(E1640, " / ")</f>
        <v>0</v>
      </c>
    </row>
    <row r="1641" spans="2:6" ht="17.399999999999999" customHeight="1" x14ac:dyDescent="0.25">
      <c r="B1641" s="11"/>
      <c r="C1641" s="11"/>
      <c r="D1641" s="11"/>
      <c r="E1641">
        <f>'Shipment Report'!I1645</f>
        <v>0</v>
      </c>
      <c r="F1641" t="str" cm="1">
        <f t="array" ref="F1641">_xlfn.TEXTSPLIT(E1641, " / ")</f>
        <v>0</v>
      </c>
    </row>
    <row r="1642" spans="2:6" ht="17.399999999999999" customHeight="1" x14ac:dyDescent="0.25">
      <c r="B1642" s="11"/>
      <c r="C1642" s="11"/>
      <c r="D1642" s="11"/>
      <c r="E1642">
        <f>'Shipment Report'!I1646</f>
        <v>0</v>
      </c>
      <c r="F1642" t="str" cm="1">
        <f t="array" ref="F1642">_xlfn.TEXTSPLIT(E1642, " / ")</f>
        <v>0</v>
      </c>
    </row>
    <row r="1643" spans="2:6" ht="17.399999999999999" customHeight="1" x14ac:dyDescent="0.25">
      <c r="B1643" s="11"/>
      <c r="C1643" s="11"/>
      <c r="D1643" s="11"/>
      <c r="E1643">
        <f>'Shipment Report'!I1647</f>
        <v>0</v>
      </c>
      <c r="F1643" t="str" cm="1">
        <f t="array" ref="F1643">_xlfn.TEXTSPLIT(E1643, " / ")</f>
        <v>0</v>
      </c>
    </row>
    <row r="1644" spans="2:6" ht="17.399999999999999" customHeight="1" x14ac:dyDescent="0.25">
      <c r="B1644" s="11"/>
      <c r="C1644" s="11"/>
      <c r="D1644" s="11"/>
      <c r="E1644">
        <f>'Shipment Report'!I1648</f>
        <v>0</v>
      </c>
      <c r="F1644" t="str" cm="1">
        <f t="array" ref="F1644">_xlfn.TEXTSPLIT(E1644, " / ")</f>
        <v>0</v>
      </c>
    </row>
    <row r="1645" spans="2:6" ht="17.399999999999999" customHeight="1" x14ac:dyDescent="0.25">
      <c r="B1645" s="11"/>
      <c r="C1645" s="11"/>
      <c r="D1645" s="11"/>
      <c r="E1645">
        <f>'Shipment Report'!I1649</f>
        <v>0</v>
      </c>
      <c r="F1645" t="str" cm="1">
        <f t="array" ref="F1645">_xlfn.TEXTSPLIT(E1645, " / ")</f>
        <v>0</v>
      </c>
    </row>
    <row r="1646" spans="2:6" ht="17.399999999999999" customHeight="1" x14ac:dyDescent="0.25">
      <c r="B1646" s="11"/>
      <c r="C1646" s="11"/>
      <c r="D1646" s="11"/>
      <c r="E1646">
        <f>'Shipment Report'!I1650</f>
        <v>0</v>
      </c>
      <c r="F1646" t="str" cm="1">
        <f t="array" ref="F1646">_xlfn.TEXTSPLIT(E1646, " / ")</f>
        <v>0</v>
      </c>
    </row>
    <row r="1647" spans="2:6" ht="17.399999999999999" customHeight="1" x14ac:dyDescent="0.25">
      <c r="B1647" s="11"/>
      <c r="C1647" s="11"/>
      <c r="D1647" s="11"/>
      <c r="E1647">
        <f>'Shipment Report'!I1651</f>
        <v>0</v>
      </c>
      <c r="F1647" t="str" cm="1">
        <f t="array" ref="F1647">_xlfn.TEXTSPLIT(E1647, " / ")</f>
        <v>0</v>
      </c>
    </row>
    <row r="1648" spans="2:6" ht="17.399999999999999" customHeight="1" x14ac:dyDescent="0.25">
      <c r="B1648" s="11"/>
      <c r="C1648" s="11"/>
      <c r="D1648" s="11"/>
      <c r="E1648">
        <f>'Shipment Report'!I1652</f>
        <v>0</v>
      </c>
      <c r="F1648" t="str" cm="1">
        <f t="array" ref="F1648">_xlfn.TEXTSPLIT(E1648, " / ")</f>
        <v>0</v>
      </c>
    </row>
    <row r="1649" spans="2:6" ht="17.399999999999999" customHeight="1" x14ac:dyDescent="0.25">
      <c r="B1649" s="11"/>
      <c r="C1649" s="11"/>
      <c r="D1649" s="11"/>
      <c r="E1649">
        <f>'Shipment Report'!I1653</f>
        <v>0</v>
      </c>
      <c r="F1649" t="str" cm="1">
        <f t="array" ref="F1649">_xlfn.TEXTSPLIT(E1649, " / ")</f>
        <v>0</v>
      </c>
    </row>
    <row r="1650" spans="2:6" ht="17.399999999999999" customHeight="1" x14ac:dyDescent="0.25">
      <c r="B1650" s="11"/>
      <c r="C1650" s="11"/>
      <c r="D1650" s="11"/>
      <c r="E1650">
        <f>'Shipment Report'!I1654</f>
        <v>0</v>
      </c>
      <c r="F1650" t="str" cm="1">
        <f t="array" ref="F1650">_xlfn.TEXTSPLIT(E1650, " / ")</f>
        <v>0</v>
      </c>
    </row>
    <row r="1651" spans="2:6" ht="17.399999999999999" customHeight="1" x14ac:dyDescent="0.25">
      <c r="B1651" s="11"/>
      <c r="C1651" s="11"/>
      <c r="D1651" s="11"/>
      <c r="E1651">
        <f>'Shipment Report'!I1655</f>
        <v>0</v>
      </c>
      <c r="F1651" t="str" cm="1">
        <f t="array" ref="F1651">_xlfn.TEXTSPLIT(E1651, " / ")</f>
        <v>0</v>
      </c>
    </row>
    <row r="1652" spans="2:6" ht="17.399999999999999" customHeight="1" x14ac:dyDescent="0.25">
      <c r="B1652" s="11"/>
      <c r="C1652" s="11"/>
      <c r="D1652" s="11"/>
      <c r="E1652">
        <f>'Shipment Report'!I1656</f>
        <v>0</v>
      </c>
      <c r="F1652" t="str" cm="1">
        <f t="array" ref="F1652">_xlfn.TEXTSPLIT(E1652, " / ")</f>
        <v>0</v>
      </c>
    </row>
    <row r="1653" spans="2:6" ht="17.399999999999999" customHeight="1" x14ac:dyDescent="0.25">
      <c r="B1653" s="11"/>
      <c r="C1653" s="11"/>
      <c r="D1653" s="11"/>
      <c r="E1653">
        <f>'Shipment Report'!I1657</f>
        <v>0</v>
      </c>
      <c r="F1653" t="str" cm="1">
        <f t="array" ref="F1653">_xlfn.TEXTSPLIT(E1653, " / ")</f>
        <v>0</v>
      </c>
    </row>
    <row r="1654" spans="2:6" ht="17.399999999999999" customHeight="1" x14ac:dyDescent="0.25">
      <c r="B1654" s="11"/>
      <c r="C1654" s="11"/>
      <c r="D1654" s="11"/>
      <c r="E1654">
        <f>'Shipment Report'!I1658</f>
        <v>0</v>
      </c>
      <c r="F1654" t="str" cm="1">
        <f t="array" ref="F1654">_xlfn.TEXTSPLIT(E1654, " / ")</f>
        <v>0</v>
      </c>
    </row>
    <row r="1655" spans="2:6" ht="17.399999999999999" customHeight="1" x14ac:dyDescent="0.25">
      <c r="B1655" s="11"/>
      <c r="C1655" s="11"/>
      <c r="D1655" s="11"/>
      <c r="E1655">
        <f>'Shipment Report'!I1659</f>
        <v>0</v>
      </c>
      <c r="F1655" t="str" cm="1">
        <f t="array" ref="F1655">_xlfn.TEXTSPLIT(E1655, " / ")</f>
        <v>0</v>
      </c>
    </row>
    <row r="1656" spans="2:6" ht="17.399999999999999" customHeight="1" x14ac:dyDescent="0.25">
      <c r="B1656" s="11"/>
      <c r="C1656" s="11"/>
      <c r="D1656" s="11"/>
      <c r="E1656">
        <f>'Shipment Report'!I1660</f>
        <v>0</v>
      </c>
      <c r="F1656" t="str" cm="1">
        <f t="array" ref="F1656">_xlfn.TEXTSPLIT(E1656, " / ")</f>
        <v>0</v>
      </c>
    </row>
    <row r="1657" spans="2:6" ht="17.399999999999999" customHeight="1" x14ac:dyDescent="0.25">
      <c r="B1657" s="11"/>
      <c r="C1657" s="11"/>
      <c r="D1657" s="11"/>
      <c r="E1657">
        <f>'Shipment Report'!I1661</f>
        <v>0</v>
      </c>
      <c r="F1657" t="str" cm="1">
        <f t="array" ref="F1657">_xlfn.TEXTSPLIT(E1657, " / ")</f>
        <v>0</v>
      </c>
    </row>
    <row r="1658" spans="2:6" ht="17.399999999999999" customHeight="1" x14ac:dyDescent="0.25">
      <c r="B1658" s="11"/>
      <c r="C1658" s="11"/>
      <c r="D1658" s="11"/>
      <c r="E1658">
        <f>'Shipment Report'!I1662</f>
        <v>0</v>
      </c>
      <c r="F1658" t="str" cm="1">
        <f t="array" ref="F1658">_xlfn.TEXTSPLIT(E1658, " / ")</f>
        <v>0</v>
      </c>
    </row>
    <row r="1659" spans="2:6" ht="17.399999999999999" customHeight="1" x14ac:dyDescent="0.25">
      <c r="B1659" s="11"/>
      <c r="C1659" s="11"/>
      <c r="D1659" s="11"/>
      <c r="E1659">
        <f>'Shipment Report'!I1663</f>
        <v>0</v>
      </c>
      <c r="F1659" t="str" cm="1">
        <f t="array" ref="F1659">_xlfn.TEXTSPLIT(E1659, " / ")</f>
        <v>0</v>
      </c>
    </row>
    <row r="1660" spans="2:6" ht="17.399999999999999" customHeight="1" x14ac:dyDescent="0.25">
      <c r="B1660" s="11"/>
      <c r="C1660" s="11"/>
      <c r="D1660" s="11"/>
      <c r="E1660">
        <f>'Shipment Report'!I1664</f>
        <v>0</v>
      </c>
      <c r="F1660" t="str" cm="1">
        <f t="array" ref="F1660">_xlfn.TEXTSPLIT(E1660, " / ")</f>
        <v>0</v>
      </c>
    </row>
    <row r="1661" spans="2:6" ht="17.399999999999999" customHeight="1" x14ac:dyDescent="0.25">
      <c r="B1661" s="11"/>
      <c r="C1661" s="11"/>
      <c r="D1661" s="11"/>
      <c r="E1661">
        <f>'Shipment Report'!I1665</f>
        <v>0</v>
      </c>
      <c r="F1661" t="str" cm="1">
        <f t="array" ref="F1661">_xlfn.TEXTSPLIT(E1661, " / ")</f>
        <v>0</v>
      </c>
    </row>
    <row r="1662" spans="2:6" ht="17.399999999999999" customHeight="1" x14ac:dyDescent="0.25">
      <c r="B1662" s="11"/>
      <c r="C1662" s="11"/>
      <c r="D1662" s="11"/>
      <c r="E1662">
        <f>'Shipment Report'!I1666</f>
        <v>0</v>
      </c>
      <c r="F1662" t="str" cm="1">
        <f t="array" ref="F1662">_xlfn.TEXTSPLIT(E1662, " / ")</f>
        <v>0</v>
      </c>
    </row>
    <row r="1663" spans="2:6" ht="17.399999999999999" customHeight="1" x14ac:dyDescent="0.25">
      <c r="B1663" s="11"/>
      <c r="C1663" s="11"/>
      <c r="D1663" s="11"/>
      <c r="E1663">
        <f>'Shipment Report'!I1667</f>
        <v>0</v>
      </c>
      <c r="F1663" t="str" cm="1">
        <f t="array" ref="F1663">_xlfn.TEXTSPLIT(E1663, " / ")</f>
        <v>0</v>
      </c>
    </row>
    <row r="1664" spans="2:6" ht="17.399999999999999" customHeight="1" x14ac:dyDescent="0.25">
      <c r="B1664" s="11"/>
      <c r="C1664" s="11"/>
      <c r="D1664" s="11"/>
      <c r="E1664">
        <f>'Shipment Report'!I1668</f>
        <v>0</v>
      </c>
      <c r="F1664" t="str" cm="1">
        <f t="array" ref="F1664">_xlfn.TEXTSPLIT(E1664, " / ")</f>
        <v>0</v>
      </c>
    </row>
    <row r="1665" spans="2:6" ht="17.399999999999999" customHeight="1" x14ac:dyDescent="0.25">
      <c r="B1665" s="11"/>
      <c r="C1665" s="11"/>
      <c r="D1665" s="11"/>
      <c r="E1665">
        <f>'Shipment Report'!I1669</f>
        <v>0</v>
      </c>
      <c r="F1665" t="str" cm="1">
        <f t="array" ref="F1665">_xlfn.TEXTSPLIT(E1665, " / ")</f>
        <v>0</v>
      </c>
    </row>
    <row r="1666" spans="2:6" ht="17.399999999999999" customHeight="1" x14ac:dyDescent="0.25">
      <c r="B1666" s="11"/>
      <c r="C1666" s="11"/>
      <c r="D1666" s="11"/>
      <c r="E1666">
        <f>'Shipment Report'!I1670</f>
        <v>0</v>
      </c>
      <c r="F1666" t="str" cm="1">
        <f t="array" ref="F1666">_xlfn.TEXTSPLIT(E1666, " / ")</f>
        <v>0</v>
      </c>
    </row>
    <row r="1667" spans="2:6" ht="17.399999999999999" customHeight="1" x14ac:dyDescent="0.25">
      <c r="B1667" s="11"/>
      <c r="C1667" s="11"/>
      <c r="D1667" s="11"/>
      <c r="E1667">
        <f>'Shipment Report'!I1671</f>
        <v>0</v>
      </c>
      <c r="F1667" t="str" cm="1">
        <f t="array" ref="F1667">_xlfn.TEXTSPLIT(E1667, " / ")</f>
        <v>0</v>
      </c>
    </row>
    <row r="1668" spans="2:6" ht="17.399999999999999" customHeight="1" x14ac:dyDescent="0.25">
      <c r="B1668" s="11"/>
      <c r="C1668" s="11"/>
      <c r="D1668" s="11"/>
      <c r="E1668">
        <f>'Shipment Report'!I1672</f>
        <v>0</v>
      </c>
      <c r="F1668" t="str" cm="1">
        <f t="array" ref="F1668">_xlfn.TEXTSPLIT(E1668, " / ")</f>
        <v>0</v>
      </c>
    </row>
    <row r="1669" spans="2:6" ht="17.399999999999999" customHeight="1" x14ac:dyDescent="0.25">
      <c r="B1669" s="11"/>
      <c r="C1669" s="11"/>
      <c r="D1669" s="11"/>
      <c r="E1669">
        <f>'Shipment Report'!I1673</f>
        <v>0</v>
      </c>
      <c r="F1669" t="str" cm="1">
        <f t="array" ref="F1669">_xlfn.TEXTSPLIT(E1669, " / ")</f>
        <v>0</v>
      </c>
    </row>
    <row r="1670" spans="2:6" ht="17.399999999999999" customHeight="1" x14ac:dyDescent="0.25">
      <c r="B1670" s="11"/>
      <c r="C1670" s="11"/>
      <c r="D1670" s="11"/>
      <c r="E1670">
        <f>'Shipment Report'!I1674</f>
        <v>0</v>
      </c>
      <c r="F1670" t="str" cm="1">
        <f t="array" ref="F1670">_xlfn.TEXTSPLIT(E1670, " / ")</f>
        <v>0</v>
      </c>
    </row>
    <row r="1671" spans="2:6" ht="17.399999999999999" customHeight="1" x14ac:dyDescent="0.25">
      <c r="B1671" s="11"/>
      <c r="C1671" s="11"/>
      <c r="D1671" s="11"/>
      <c r="E1671">
        <f>'Shipment Report'!I1675</f>
        <v>0</v>
      </c>
      <c r="F1671" t="str" cm="1">
        <f t="array" ref="F1671">_xlfn.TEXTSPLIT(E1671, " / ")</f>
        <v>0</v>
      </c>
    </row>
    <row r="1672" spans="2:6" ht="17.399999999999999" customHeight="1" x14ac:dyDescent="0.25">
      <c r="B1672" s="11"/>
      <c r="C1672" s="11"/>
      <c r="D1672" s="11"/>
      <c r="E1672">
        <f>'Shipment Report'!I1676</f>
        <v>0</v>
      </c>
      <c r="F1672" t="str" cm="1">
        <f t="array" ref="F1672">_xlfn.TEXTSPLIT(E1672, " / ")</f>
        <v>0</v>
      </c>
    </row>
    <row r="1673" spans="2:6" ht="17.399999999999999" customHeight="1" x14ac:dyDescent="0.25">
      <c r="B1673" s="11"/>
      <c r="C1673" s="11"/>
      <c r="D1673" s="11"/>
      <c r="E1673">
        <f>'Shipment Report'!I1677</f>
        <v>0</v>
      </c>
      <c r="F1673" t="str" cm="1">
        <f t="array" ref="F1673">_xlfn.TEXTSPLIT(E1673, " / ")</f>
        <v>0</v>
      </c>
    </row>
    <row r="1674" spans="2:6" ht="17.399999999999999" customHeight="1" x14ac:dyDescent="0.25">
      <c r="B1674" s="11"/>
      <c r="C1674" s="11"/>
      <c r="D1674" s="11"/>
      <c r="E1674">
        <f>'Shipment Report'!I1678</f>
        <v>0</v>
      </c>
      <c r="F1674" t="str" cm="1">
        <f t="array" ref="F1674">_xlfn.TEXTSPLIT(E1674, " / ")</f>
        <v>0</v>
      </c>
    </row>
    <row r="1675" spans="2:6" ht="17.399999999999999" customHeight="1" x14ac:dyDescent="0.25">
      <c r="B1675" s="11"/>
      <c r="C1675" s="11"/>
      <c r="D1675" s="11"/>
      <c r="E1675">
        <f>'Shipment Report'!I1679</f>
        <v>0</v>
      </c>
      <c r="F1675" t="str" cm="1">
        <f t="array" ref="F1675">_xlfn.TEXTSPLIT(E1675, " / ")</f>
        <v>0</v>
      </c>
    </row>
    <row r="1676" spans="2:6" ht="17.399999999999999" customHeight="1" x14ac:dyDescent="0.25">
      <c r="B1676" s="11"/>
      <c r="C1676" s="11"/>
      <c r="D1676" s="11"/>
      <c r="E1676">
        <f>'Shipment Report'!I1680</f>
        <v>0</v>
      </c>
      <c r="F1676" t="str" cm="1">
        <f t="array" ref="F1676">_xlfn.TEXTSPLIT(E1676, " / ")</f>
        <v>0</v>
      </c>
    </row>
    <row r="1677" spans="2:6" ht="17.399999999999999" customHeight="1" x14ac:dyDescent="0.25">
      <c r="B1677" s="11"/>
      <c r="C1677" s="11"/>
      <c r="D1677" s="11"/>
      <c r="E1677">
        <f>'Shipment Report'!I1681</f>
        <v>0</v>
      </c>
      <c r="F1677" t="str" cm="1">
        <f t="array" ref="F1677">_xlfn.TEXTSPLIT(E1677, " / ")</f>
        <v>0</v>
      </c>
    </row>
    <row r="1678" spans="2:6" ht="17.399999999999999" customHeight="1" x14ac:dyDescent="0.25">
      <c r="B1678" s="11"/>
      <c r="C1678" s="11"/>
      <c r="D1678" s="11"/>
      <c r="E1678">
        <f>'Shipment Report'!I1682</f>
        <v>0</v>
      </c>
      <c r="F1678" t="str" cm="1">
        <f t="array" ref="F1678">_xlfn.TEXTSPLIT(E1678, " / ")</f>
        <v>0</v>
      </c>
    </row>
    <row r="1679" spans="2:6" ht="17.399999999999999" customHeight="1" x14ac:dyDescent="0.25">
      <c r="B1679" s="11"/>
      <c r="C1679" s="11"/>
      <c r="D1679" s="11"/>
      <c r="E1679">
        <f>'Shipment Report'!I1683</f>
        <v>0</v>
      </c>
      <c r="F1679" t="str" cm="1">
        <f t="array" ref="F1679">_xlfn.TEXTSPLIT(E1679, " / ")</f>
        <v>0</v>
      </c>
    </row>
    <row r="1680" spans="2:6" ht="17.399999999999999" customHeight="1" x14ac:dyDescent="0.25">
      <c r="B1680" s="11"/>
      <c r="C1680" s="11"/>
      <c r="D1680" s="11"/>
      <c r="E1680">
        <f>'Shipment Report'!I1684</f>
        <v>0</v>
      </c>
      <c r="F1680" t="str" cm="1">
        <f t="array" ref="F1680">_xlfn.TEXTSPLIT(E1680, " / ")</f>
        <v>0</v>
      </c>
    </row>
    <row r="1681" spans="2:6" ht="17.399999999999999" customHeight="1" x14ac:dyDescent="0.25">
      <c r="B1681" s="11"/>
      <c r="C1681" s="11"/>
      <c r="D1681" s="11"/>
      <c r="E1681">
        <f>'Shipment Report'!I1685</f>
        <v>0</v>
      </c>
      <c r="F1681" t="str" cm="1">
        <f t="array" ref="F1681">_xlfn.TEXTSPLIT(E1681, " / ")</f>
        <v>0</v>
      </c>
    </row>
    <row r="1682" spans="2:6" ht="17.399999999999999" customHeight="1" x14ac:dyDescent="0.25">
      <c r="B1682" s="11"/>
      <c r="C1682" s="11"/>
      <c r="D1682" s="11"/>
      <c r="E1682">
        <f>'Shipment Report'!I1686</f>
        <v>0</v>
      </c>
      <c r="F1682" t="str" cm="1">
        <f t="array" ref="F1682">_xlfn.TEXTSPLIT(E1682, " / ")</f>
        <v>0</v>
      </c>
    </row>
    <row r="1683" spans="2:6" ht="17.399999999999999" customHeight="1" x14ac:dyDescent="0.25">
      <c r="B1683" s="11"/>
      <c r="C1683" s="11"/>
      <c r="D1683" s="11"/>
      <c r="E1683">
        <f>'Shipment Report'!I1687</f>
        <v>0</v>
      </c>
      <c r="F1683" t="str" cm="1">
        <f t="array" ref="F1683">_xlfn.TEXTSPLIT(E1683, " / ")</f>
        <v>0</v>
      </c>
    </row>
    <row r="1684" spans="2:6" ht="17.399999999999999" customHeight="1" x14ac:dyDescent="0.25">
      <c r="B1684" s="11"/>
      <c r="C1684" s="11"/>
      <c r="D1684" s="11"/>
      <c r="E1684">
        <f>'Shipment Report'!I1688</f>
        <v>0</v>
      </c>
      <c r="F1684" t="str" cm="1">
        <f t="array" ref="F1684">_xlfn.TEXTSPLIT(E1684, " / ")</f>
        <v>0</v>
      </c>
    </row>
    <row r="1685" spans="2:6" ht="17.399999999999999" customHeight="1" x14ac:dyDescent="0.25">
      <c r="B1685" s="11"/>
      <c r="C1685" s="11"/>
      <c r="D1685" s="11"/>
      <c r="E1685">
        <f>'Shipment Report'!I1689</f>
        <v>0</v>
      </c>
      <c r="F1685" t="str" cm="1">
        <f t="array" ref="F1685">_xlfn.TEXTSPLIT(E1685, " / ")</f>
        <v>0</v>
      </c>
    </row>
    <row r="1686" spans="2:6" ht="17.399999999999999" customHeight="1" x14ac:dyDescent="0.25">
      <c r="B1686" s="11"/>
      <c r="C1686" s="11"/>
      <c r="D1686" s="11"/>
      <c r="E1686">
        <f>'Shipment Report'!I1690</f>
        <v>0</v>
      </c>
      <c r="F1686" t="str" cm="1">
        <f t="array" ref="F1686">_xlfn.TEXTSPLIT(E1686, " / ")</f>
        <v>0</v>
      </c>
    </row>
    <row r="1687" spans="2:6" ht="17.399999999999999" customHeight="1" x14ac:dyDescent="0.25">
      <c r="B1687" s="11"/>
      <c r="C1687" s="11"/>
      <c r="D1687" s="11"/>
      <c r="E1687">
        <f>'Shipment Report'!I1691</f>
        <v>0</v>
      </c>
      <c r="F1687" t="str" cm="1">
        <f t="array" ref="F1687">_xlfn.TEXTSPLIT(E1687, " / ")</f>
        <v>0</v>
      </c>
    </row>
    <row r="1688" spans="2:6" ht="17.399999999999999" customHeight="1" x14ac:dyDescent="0.25">
      <c r="B1688" s="11"/>
      <c r="C1688" s="11"/>
      <c r="D1688" s="11"/>
      <c r="E1688">
        <f>'Shipment Report'!I1692</f>
        <v>0</v>
      </c>
      <c r="F1688" t="str" cm="1">
        <f t="array" ref="F1688">_xlfn.TEXTSPLIT(E1688, " / ")</f>
        <v>0</v>
      </c>
    </row>
    <row r="1689" spans="2:6" ht="17.399999999999999" customHeight="1" x14ac:dyDescent="0.25">
      <c r="B1689" s="11"/>
      <c r="C1689" s="11"/>
      <c r="D1689" s="11"/>
      <c r="E1689">
        <f>'Shipment Report'!I1693</f>
        <v>0</v>
      </c>
      <c r="F1689" t="str" cm="1">
        <f t="array" ref="F1689">_xlfn.TEXTSPLIT(E1689, " / ")</f>
        <v>0</v>
      </c>
    </row>
    <row r="1690" spans="2:6" ht="17.399999999999999" customHeight="1" x14ac:dyDescent="0.25">
      <c r="B1690" s="11"/>
      <c r="C1690" s="11"/>
      <c r="D1690" s="11"/>
      <c r="E1690">
        <f>'Shipment Report'!I1694</f>
        <v>0</v>
      </c>
      <c r="F1690" t="str" cm="1">
        <f t="array" ref="F1690">_xlfn.TEXTSPLIT(E1690, " / ")</f>
        <v>0</v>
      </c>
    </row>
    <row r="1691" spans="2:6" ht="17.399999999999999" customHeight="1" x14ac:dyDescent="0.25">
      <c r="B1691" s="11"/>
      <c r="C1691" s="11"/>
      <c r="D1691" s="11"/>
      <c r="E1691">
        <f>'Shipment Report'!I1695</f>
        <v>0</v>
      </c>
      <c r="F1691" t="str" cm="1">
        <f t="array" ref="F1691">_xlfn.TEXTSPLIT(E1691, " / ")</f>
        <v>0</v>
      </c>
    </row>
    <row r="1692" spans="2:6" ht="17.399999999999999" customHeight="1" x14ac:dyDescent="0.25">
      <c r="B1692" s="11"/>
      <c r="C1692" s="11"/>
      <c r="D1692" s="11"/>
      <c r="E1692">
        <f>'Shipment Report'!I1696</f>
        <v>0</v>
      </c>
      <c r="F1692" t="str" cm="1">
        <f t="array" ref="F1692">_xlfn.TEXTSPLIT(E1692, " / ")</f>
        <v>0</v>
      </c>
    </row>
    <row r="1693" spans="2:6" ht="17.399999999999999" customHeight="1" x14ac:dyDescent="0.25">
      <c r="B1693" s="11"/>
      <c r="C1693" s="11"/>
      <c r="D1693" s="11"/>
      <c r="E1693">
        <f>'Shipment Report'!I1697</f>
        <v>0</v>
      </c>
      <c r="F1693" t="str" cm="1">
        <f t="array" ref="F1693">_xlfn.TEXTSPLIT(E1693, " / ")</f>
        <v>0</v>
      </c>
    </row>
    <row r="1694" spans="2:6" ht="17.399999999999999" customHeight="1" x14ac:dyDescent="0.25">
      <c r="B1694" s="11"/>
      <c r="C1694" s="11"/>
      <c r="D1694" s="11"/>
      <c r="E1694">
        <f>'Shipment Report'!I1698</f>
        <v>0</v>
      </c>
      <c r="F1694" t="str" cm="1">
        <f t="array" ref="F1694">_xlfn.TEXTSPLIT(E1694, " / ")</f>
        <v>0</v>
      </c>
    </row>
    <row r="1695" spans="2:6" ht="17.399999999999999" customHeight="1" x14ac:dyDescent="0.25">
      <c r="B1695" s="11"/>
      <c r="C1695" s="11"/>
      <c r="D1695" s="11"/>
      <c r="E1695">
        <f>'Shipment Report'!I1699</f>
        <v>0</v>
      </c>
      <c r="F1695" t="str" cm="1">
        <f t="array" ref="F1695">_xlfn.TEXTSPLIT(E1695, " / ")</f>
        <v>0</v>
      </c>
    </row>
    <row r="1696" spans="2:6" ht="17.399999999999999" customHeight="1" x14ac:dyDescent="0.25">
      <c r="B1696" s="11"/>
      <c r="C1696" s="11"/>
      <c r="D1696" s="11"/>
      <c r="E1696">
        <f>'Shipment Report'!I1700</f>
        <v>0</v>
      </c>
      <c r="F1696" t="str" cm="1">
        <f t="array" ref="F1696">_xlfn.TEXTSPLIT(E1696, " / ")</f>
        <v>0</v>
      </c>
    </row>
    <row r="1697" spans="2:6" ht="17.399999999999999" customHeight="1" x14ac:dyDescent="0.25">
      <c r="B1697" s="11"/>
      <c r="C1697" s="11"/>
      <c r="D1697" s="11"/>
      <c r="E1697">
        <f>'Shipment Report'!I1701</f>
        <v>0</v>
      </c>
      <c r="F1697" t="str" cm="1">
        <f t="array" ref="F1697">_xlfn.TEXTSPLIT(E1697, " / ")</f>
        <v>0</v>
      </c>
    </row>
    <row r="1698" spans="2:6" ht="17.399999999999999" customHeight="1" x14ac:dyDescent="0.25">
      <c r="B1698" s="11"/>
      <c r="C1698" s="11"/>
      <c r="D1698" s="11"/>
      <c r="E1698">
        <f>'Shipment Report'!I1702</f>
        <v>0</v>
      </c>
      <c r="F1698" t="str" cm="1">
        <f t="array" ref="F1698">_xlfn.TEXTSPLIT(E1698, " / ")</f>
        <v>0</v>
      </c>
    </row>
    <row r="1699" spans="2:6" ht="17.399999999999999" customHeight="1" x14ac:dyDescent="0.25">
      <c r="B1699" s="11"/>
      <c r="C1699" s="11"/>
      <c r="D1699" s="11"/>
      <c r="E1699">
        <f>'Shipment Report'!I1703</f>
        <v>0</v>
      </c>
      <c r="F1699" t="str" cm="1">
        <f t="array" ref="F1699">_xlfn.TEXTSPLIT(E1699, " / ")</f>
        <v>0</v>
      </c>
    </row>
    <row r="1700" spans="2:6" ht="17.399999999999999" customHeight="1" x14ac:dyDescent="0.25">
      <c r="B1700" s="11"/>
      <c r="C1700" s="11"/>
      <c r="D1700" s="11"/>
      <c r="E1700">
        <f>'Shipment Report'!I1704</f>
        <v>0</v>
      </c>
      <c r="F1700" t="str" cm="1">
        <f t="array" ref="F1700">_xlfn.TEXTSPLIT(E1700, " / ")</f>
        <v>0</v>
      </c>
    </row>
    <row r="1701" spans="2:6" ht="17.399999999999999" customHeight="1" x14ac:dyDescent="0.25">
      <c r="B1701" s="11"/>
      <c r="C1701" s="11"/>
      <c r="D1701" s="11"/>
      <c r="E1701">
        <f>'Shipment Report'!I1705</f>
        <v>0</v>
      </c>
      <c r="F1701" t="str" cm="1">
        <f t="array" ref="F1701">_xlfn.TEXTSPLIT(E1701, " / ")</f>
        <v>0</v>
      </c>
    </row>
    <row r="1702" spans="2:6" ht="17.399999999999999" customHeight="1" x14ac:dyDescent="0.25">
      <c r="B1702" s="11"/>
      <c r="C1702" s="11"/>
      <c r="D1702" s="11"/>
      <c r="E1702">
        <f>'Shipment Report'!I1706</f>
        <v>0</v>
      </c>
      <c r="F1702" t="str" cm="1">
        <f t="array" ref="F1702">_xlfn.TEXTSPLIT(E1702, " / ")</f>
        <v>0</v>
      </c>
    </row>
    <row r="1703" spans="2:6" ht="17.399999999999999" customHeight="1" x14ac:dyDescent="0.25">
      <c r="B1703" s="11"/>
      <c r="C1703" s="11"/>
      <c r="D1703" s="11"/>
      <c r="E1703">
        <f>'Shipment Report'!I1707</f>
        <v>0</v>
      </c>
      <c r="F1703" t="str" cm="1">
        <f t="array" ref="F1703">_xlfn.TEXTSPLIT(E1703, " / ")</f>
        <v>0</v>
      </c>
    </row>
    <row r="1704" spans="2:6" ht="17.399999999999999" customHeight="1" x14ac:dyDescent="0.25">
      <c r="B1704" s="11"/>
      <c r="C1704" s="11"/>
      <c r="D1704" s="11"/>
      <c r="E1704">
        <f>'Shipment Report'!I1708</f>
        <v>0</v>
      </c>
      <c r="F1704" t="str" cm="1">
        <f t="array" ref="F1704">_xlfn.TEXTSPLIT(E1704, " / ")</f>
        <v>0</v>
      </c>
    </row>
    <row r="1705" spans="2:6" ht="17.399999999999999" customHeight="1" x14ac:dyDescent="0.25">
      <c r="B1705" s="11"/>
      <c r="C1705" s="11"/>
      <c r="D1705" s="11"/>
      <c r="E1705">
        <f>'Shipment Report'!I1709</f>
        <v>0</v>
      </c>
      <c r="F1705" t="str" cm="1">
        <f t="array" ref="F1705">_xlfn.TEXTSPLIT(E1705, " / ")</f>
        <v>0</v>
      </c>
    </row>
    <row r="1706" spans="2:6" ht="17.399999999999999" customHeight="1" x14ac:dyDescent="0.25">
      <c r="B1706" s="11"/>
      <c r="C1706" s="11"/>
      <c r="D1706" s="11"/>
      <c r="E1706">
        <f>'Shipment Report'!I1710</f>
        <v>0</v>
      </c>
      <c r="F1706" t="str" cm="1">
        <f t="array" ref="F1706">_xlfn.TEXTSPLIT(E1706, " / ")</f>
        <v>0</v>
      </c>
    </row>
    <row r="1707" spans="2:6" ht="17.399999999999999" customHeight="1" x14ac:dyDescent="0.25">
      <c r="B1707" s="11"/>
      <c r="C1707" s="11"/>
      <c r="D1707" s="11"/>
      <c r="E1707">
        <f>'Shipment Report'!I1711</f>
        <v>0</v>
      </c>
      <c r="F1707" t="str" cm="1">
        <f t="array" ref="F1707">_xlfn.TEXTSPLIT(E1707, " / ")</f>
        <v>0</v>
      </c>
    </row>
    <row r="1708" spans="2:6" ht="17.399999999999999" customHeight="1" x14ac:dyDescent="0.25">
      <c r="B1708" s="11"/>
      <c r="C1708" s="11"/>
      <c r="D1708" s="11"/>
      <c r="E1708">
        <f>'Shipment Report'!I1712</f>
        <v>0</v>
      </c>
      <c r="F1708" t="str" cm="1">
        <f t="array" ref="F1708">_xlfn.TEXTSPLIT(E1708, " / ")</f>
        <v>0</v>
      </c>
    </row>
    <row r="1709" spans="2:6" ht="17.399999999999999" customHeight="1" x14ac:dyDescent="0.25">
      <c r="B1709" s="11"/>
      <c r="C1709" s="11"/>
      <c r="D1709" s="11"/>
      <c r="E1709">
        <f>'Shipment Report'!I1713</f>
        <v>0</v>
      </c>
      <c r="F1709" t="str" cm="1">
        <f t="array" ref="F1709">_xlfn.TEXTSPLIT(E1709, " / ")</f>
        <v>0</v>
      </c>
    </row>
    <row r="1710" spans="2:6" ht="17.399999999999999" customHeight="1" x14ac:dyDescent="0.25">
      <c r="B1710" s="11"/>
      <c r="C1710" s="11"/>
      <c r="D1710" s="11"/>
      <c r="E1710">
        <f>'Shipment Report'!I1714</f>
        <v>0</v>
      </c>
      <c r="F1710" t="str" cm="1">
        <f t="array" ref="F1710">_xlfn.TEXTSPLIT(E1710, " / ")</f>
        <v>0</v>
      </c>
    </row>
    <row r="1711" spans="2:6" ht="17.399999999999999" customHeight="1" x14ac:dyDescent="0.25">
      <c r="B1711" s="11"/>
      <c r="C1711" s="11"/>
      <c r="D1711" s="11"/>
      <c r="E1711">
        <f>'Shipment Report'!I1715</f>
        <v>0</v>
      </c>
      <c r="F1711" t="str" cm="1">
        <f t="array" ref="F1711">_xlfn.TEXTSPLIT(E1711, " / ")</f>
        <v>0</v>
      </c>
    </row>
    <row r="1712" spans="2:6" ht="17.399999999999999" customHeight="1" x14ac:dyDescent="0.25">
      <c r="B1712" s="11"/>
      <c r="C1712" s="11"/>
      <c r="D1712" s="11"/>
      <c r="E1712">
        <f>'Shipment Report'!I1716</f>
        <v>0</v>
      </c>
      <c r="F1712" t="str" cm="1">
        <f t="array" ref="F1712">_xlfn.TEXTSPLIT(E1712, " / ")</f>
        <v>0</v>
      </c>
    </row>
    <row r="1713" spans="2:6" ht="17.399999999999999" customHeight="1" x14ac:dyDescent="0.25">
      <c r="B1713" s="11"/>
      <c r="C1713" s="11"/>
      <c r="D1713" s="11"/>
      <c r="E1713">
        <f>'Shipment Report'!I1717</f>
        <v>0</v>
      </c>
      <c r="F1713" t="str" cm="1">
        <f t="array" ref="F1713">_xlfn.TEXTSPLIT(E1713, " / ")</f>
        <v>0</v>
      </c>
    </row>
    <row r="1714" spans="2:6" ht="17.399999999999999" customHeight="1" x14ac:dyDescent="0.25">
      <c r="B1714" s="11"/>
      <c r="C1714" s="11"/>
      <c r="D1714" s="11"/>
      <c r="E1714">
        <f>'Shipment Report'!I1718</f>
        <v>0</v>
      </c>
      <c r="F1714" t="str" cm="1">
        <f t="array" ref="F1714">_xlfn.TEXTSPLIT(E1714, " / ")</f>
        <v>0</v>
      </c>
    </row>
    <row r="1715" spans="2:6" ht="17.399999999999999" customHeight="1" x14ac:dyDescent="0.25">
      <c r="B1715" s="11"/>
      <c r="C1715" s="11"/>
      <c r="D1715" s="11"/>
      <c r="E1715">
        <f>'Shipment Report'!I1719</f>
        <v>0</v>
      </c>
      <c r="F1715" t="str" cm="1">
        <f t="array" ref="F1715">_xlfn.TEXTSPLIT(E1715, " / ")</f>
        <v>0</v>
      </c>
    </row>
    <row r="1716" spans="2:6" ht="17.399999999999999" customHeight="1" x14ac:dyDescent="0.25">
      <c r="B1716" s="11"/>
      <c r="C1716" s="11"/>
      <c r="D1716" s="11"/>
      <c r="E1716">
        <f>'Shipment Report'!I1720</f>
        <v>0</v>
      </c>
      <c r="F1716" t="str" cm="1">
        <f t="array" ref="F1716">_xlfn.TEXTSPLIT(E1716, " / ")</f>
        <v>0</v>
      </c>
    </row>
    <row r="1717" spans="2:6" ht="17.399999999999999" customHeight="1" x14ac:dyDescent="0.25">
      <c r="B1717" s="11"/>
      <c r="C1717" s="11"/>
      <c r="D1717" s="11"/>
      <c r="E1717">
        <f>'Shipment Report'!I1721</f>
        <v>0</v>
      </c>
      <c r="F1717" t="str" cm="1">
        <f t="array" ref="F1717">_xlfn.TEXTSPLIT(E1717, " / ")</f>
        <v>0</v>
      </c>
    </row>
    <row r="1718" spans="2:6" ht="17.399999999999999" customHeight="1" x14ac:dyDescent="0.25">
      <c r="B1718" s="11"/>
      <c r="C1718" s="11"/>
      <c r="D1718" s="11"/>
      <c r="E1718">
        <f>'Shipment Report'!I1722</f>
        <v>0</v>
      </c>
      <c r="F1718" t="str" cm="1">
        <f t="array" ref="F1718">_xlfn.TEXTSPLIT(E1718, " / ")</f>
        <v>0</v>
      </c>
    </row>
    <row r="1719" spans="2:6" ht="17.399999999999999" customHeight="1" x14ac:dyDescent="0.25">
      <c r="B1719" s="11"/>
      <c r="C1719" s="11"/>
      <c r="D1719" s="11"/>
      <c r="E1719">
        <f>'Shipment Report'!I1723</f>
        <v>0</v>
      </c>
      <c r="F1719" t="str" cm="1">
        <f t="array" ref="F1719">_xlfn.TEXTSPLIT(E1719, " / ")</f>
        <v>0</v>
      </c>
    </row>
    <row r="1720" spans="2:6" ht="17.399999999999999" customHeight="1" x14ac:dyDescent="0.25">
      <c r="B1720" s="11"/>
      <c r="C1720" s="11"/>
      <c r="D1720" s="11"/>
      <c r="E1720">
        <f>'Shipment Report'!I1724</f>
        <v>0</v>
      </c>
      <c r="F1720" t="str" cm="1">
        <f t="array" ref="F1720">_xlfn.TEXTSPLIT(E1720, " / ")</f>
        <v>0</v>
      </c>
    </row>
    <row r="1721" spans="2:6" ht="17.399999999999999" customHeight="1" x14ac:dyDescent="0.25">
      <c r="B1721" s="11"/>
      <c r="C1721" s="11"/>
      <c r="D1721" s="11"/>
      <c r="E1721">
        <f>'Shipment Report'!I1725</f>
        <v>0</v>
      </c>
      <c r="F1721" t="str" cm="1">
        <f t="array" ref="F1721">_xlfn.TEXTSPLIT(E1721, " / ")</f>
        <v>0</v>
      </c>
    </row>
    <row r="1722" spans="2:6" ht="17.399999999999999" customHeight="1" x14ac:dyDescent="0.25">
      <c r="B1722" s="11"/>
      <c r="C1722" s="11"/>
      <c r="D1722" s="11"/>
      <c r="E1722">
        <f>'Shipment Report'!I1726</f>
        <v>0</v>
      </c>
      <c r="F1722" t="str" cm="1">
        <f t="array" ref="F1722">_xlfn.TEXTSPLIT(E1722, " / ")</f>
        <v>0</v>
      </c>
    </row>
    <row r="1723" spans="2:6" ht="17.399999999999999" customHeight="1" x14ac:dyDescent="0.25">
      <c r="B1723" s="11"/>
      <c r="C1723" s="11"/>
      <c r="D1723" s="11"/>
      <c r="E1723">
        <f>'Shipment Report'!I1727</f>
        <v>0</v>
      </c>
      <c r="F1723" t="str" cm="1">
        <f t="array" ref="F1723">_xlfn.TEXTSPLIT(E1723, " / ")</f>
        <v>0</v>
      </c>
    </row>
    <row r="1724" spans="2:6" ht="17.399999999999999" customHeight="1" x14ac:dyDescent="0.25">
      <c r="B1724" s="11"/>
      <c r="C1724" s="11"/>
      <c r="D1724" s="11"/>
      <c r="E1724">
        <f>'Shipment Report'!I1728</f>
        <v>0</v>
      </c>
      <c r="F1724" t="str" cm="1">
        <f t="array" ref="F1724">_xlfn.TEXTSPLIT(E1724, " / ")</f>
        <v>0</v>
      </c>
    </row>
    <row r="1725" spans="2:6" ht="17.399999999999999" customHeight="1" x14ac:dyDescent="0.25">
      <c r="B1725" s="11"/>
      <c r="C1725" s="11"/>
      <c r="D1725" s="11"/>
      <c r="E1725">
        <f>'Shipment Report'!I1729</f>
        <v>0</v>
      </c>
      <c r="F1725" t="str" cm="1">
        <f t="array" ref="F1725">_xlfn.TEXTSPLIT(E1725, " / ")</f>
        <v>0</v>
      </c>
    </row>
    <row r="1726" spans="2:6" ht="17.399999999999999" customHeight="1" x14ac:dyDescent="0.25">
      <c r="B1726" s="11"/>
      <c r="C1726" s="11"/>
      <c r="D1726" s="11"/>
      <c r="E1726">
        <f>'Shipment Report'!I1730</f>
        <v>0</v>
      </c>
      <c r="F1726" t="str" cm="1">
        <f t="array" ref="F1726">_xlfn.TEXTSPLIT(E1726, " / ")</f>
        <v>0</v>
      </c>
    </row>
    <row r="1727" spans="2:6" ht="17.399999999999999" customHeight="1" x14ac:dyDescent="0.25">
      <c r="B1727" s="11"/>
      <c r="C1727" s="11"/>
      <c r="D1727" s="11"/>
      <c r="E1727">
        <f>'Shipment Report'!I1731</f>
        <v>0</v>
      </c>
      <c r="F1727" t="str" cm="1">
        <f t="array" ref="F1727">_xlfn.TEXTSPLIT(E1727, " / ")</f>
        <v>0</v>
      </c>
    </row>
    <row r="1728" spans="2:6" ht="17.399999999999999" customHeight="1" x14ac:dyDescent="0.25">
      <c r="B1728" s="11"/>
      <c r="C1728" s="11"/>
      <c r="D1728" s="11"/>
      <c r="E1728">
        <f>'Shipment Report'!I1732</f>
        <v>0</v>
      </c>
      <c r="F1728" t="str" cm="1">
        <f t="array" ref="F1728">_xlfn.TEXTSPLIT(E1728, " / ")</f>
        <v>0</v>
      </c>
    </row>
    <row r="1729" spans="2:6" ht="17.399999999999999" customHeight="1" x14ac:dyDescent="0.25">
      <c r="B1729" s="11"/>
      <c r="C1729" s="11"/>
      <c r="D1729" s="11"/>
      <c r="E1729">
        <f>'Shipment Report'!I1733</f>
        <v>0</v>
      </c>
      <c r="F1729" t="str" cm="1">
        <f t="array" ref="F1729">_xlfn.TEXTSPLIT(E1729, " / ")</f>
        <v>0</v>
      </c>
    </row>
    <row r="1730" spans="2:6" ht="17.399999999999999" customHeight="1" x14ac:dyDescent="0.25">
      <c r="B1730" s="11"/>
      <c r="C1730" s="11"/>
      <c r="D1730" s="11"/>
      <c r="E1730">
        <f>'Shipment Report'!I1734</f>
        <v>0</v>
      </c>
      <c r="F1730" t="str" cm="1">
        <f t="array" ref="F1730">_xlfn.TEXTSPLIT(E1730, " / ")</f>
        <v>0</v>
      </c>
    </row>
    <row r="1731" spans="2:6" ht="17.399999999999999" customHeight="1" x14ac:dyDescent="0.25">
      <c r="B1731" s="11"/>
      <c r="C1731" s="11"/>
      <c r="D1731" s="11"/>
      <c r="E1731">
        <f>'Shipment Report'!I1735</f>
        <v>0</v>
      </c>
      <c r="F1731" t="str" cm="1">
        <f t="array" ref="F1731">_xlfn.TEXTSPLIT(E1731, " / ")</f>
        <v>0</v>
      </c>
    </row>
    <row r="1732" spans="2:6" ht="17.399999999999999" customHeight="1" x14ac:dyDescent="0.25">
      <c r="B1732" s="11"/>
      <c r="C1732" s="11"/>
      <c r="D1732" s="11"/>
      <c r="E1732">
        <f>'Shipment Report'!I1736</f>
        <v>0</v>
      </c>
      <c r="F1732" t="str" cm="1">
        <f t="array" ref="F1732">_xlfn.TEXTSPLIT(E1732, " / ")</f>
        <v>0</v>
      </c>
    </row>
    <row r="1733" spans="2:6" ht="17.399999999999999" customHeight="1" x14ac:dyDescent="0.25">
      <c r="B1733" s="11"/>
      <c r="C1733" s="11"/>
      <c r="D1733" s="11"/>
      <c r="E1733">
        <f>'Shipment Report'!I1737</f>
        <v>0</v>
      </c>
      <c r="F1733" t="str" cm="1">
        <f t="array" ref="F1733">_xlfn.TEXTSPLIT(E1733, " / ")</f>
        <v>0</v>
      </c>
    </row>
    <row r="1734" spans="2:6" ht="17.399999999999999" customHeight="1" x14ac:dyDescent="0.25">
      <c r="B1734" s="11"/>
      <c r="C1734" s="11"/>
      <c r="D1734" s="11"/>
      <c r="E1734">
        <f>'Shipment Report'!I1738</f>
        <v>0</v>
      </c>
      <c r="F1734" t="str" cm="1">
        <f t="array" ref="F1734">_xlfn.TEXTSPLIT(E1734, " / ")</f>
        <v>0</v>
      </c>
    </row>
    <row r="1735" spans="2:6" ht="17.399999999999999" customHeight="1" x14ac:dyDescent="0.25">
      <c r="B1735" s="11"/>
      <c r="C1735" s="11"/>
      <c r="D1735" s="11"/>
      <c r="E1735">
        <f>'Shipment Report'!I1739</f>
        <v>0</v>
      </c>
      <c r="F1735" t="str" cm="1">
        <f t="array" ref="F1735">_xlfn.TEXTSPLIT(E1735, " / ")</f>
        <v>0</v>
      </c>
    </row>
    <row r="1736" spans="2:6" ht="17.399999999999999" customHeight="1" x14ac:dyDescent="0.25">
      <c r="B1736" s="11"/>
      <c r="C1736" s="11"/>
      <c r="D1736" s="11"/>
      <c r="E1736">
        <f>'Shipment Report'!I1740</f>
        <v>0</v>
      </c>
      <c r="F1736" t="str" cm="1">
        <f t="array" ref="F1736">_xlfn.TEXTSPLIT(E1736, " / ")</f>
        <v>0</v>
      </c>
    </row>
    <row r="1737" spans="2:6" ht="17.399999999999999" customHeight="1" x14ac:dyDescent="0.25">
      <c r="B1737" s="11"/>
      <c r="C1737" s="11"/>
      <c r="D1737" s="11"/>
      <c r="E1737">
        <f>'Shipment Report'!I1741</f>
        <v>0</v>
      </c>
      <c r="F1737" t="str" cm="1">
        <f t="array" ref="F1737">_xlfn.TEXTSPLIT(E1737, " / ")</f>
        <v>0</v>
      </c>
    </row>
    <row r="1738" spans="2:6" ht="17.399999999999999" customHeight="1" x14ac:dyDescent="0.25">
      <c r="B1738" s="11"/>
      <c r="C1738" s="11"/>
      <c r="D1738" s="11"/>
      <c r="E1738">
        <f>'Shipment Report'!I1742</f>
        <v>0</v>
      </c>
      <c r="F1738" t="str" cm="1">
        <f t="array" ref="F1738">_xlfn.TEXTSPLIT(E1738, " / ")</f>
        <v>0</v>
      </c>
    </row>
    <row r="1739" spans="2:6" ht="17.399999999999999" customHeight="1" x14ac:dyDescent="0.25">
      <c r="B1739" s="11"/>
      <c r="C1739" s="11"/>
      <c r="D1739" s="11"/>
      <c r="E1739">
        <f>'Shipment Report'!I1743</f>
        <v>0</v>
      </c>
      <c r="F1739" t="str" cm="1">
        <f t="array" ref="F1739">_xlfn.TEXTSPLIT(E1739, " / ")</f>
        <v>0</v>
      </c>
    </row>
    <row r="1740" spans="2:6" ht="17.399999999999999" customHeight="1" x14ac:dyDescent="0.25">
      <c r="B1740" s="11"/>
      <c r="C1740" s="11"/>
      <c r="D1740" s="11"/>
      <c r="E1740">
        <f>'Shipment Report'!I1744</f>
        <v>0</v>
      </c>
      <c r="F1740" t="str" cm="1">
        <f t="array" ref="F1740">_xlfn.TEXTSPLIT(E1740, " / ")</f>
        <v>0</v>
      </c>
    </row>
    <row r="1741" spans="2:6" ht="17.399999999999999" customHeight="1" x14ac:dyDescent="0.25">
      <c r="B1741" s="11"/>
      <c r="C1741" s="11"/>
      <c r="D1741" s="11"/>
      <c r="E1741">
        <f>'Shipment Report'!I1745</f>
        <v>0</v>
      </c>
      <c r="F1741" t="str" cm="1">
        <f t="array" ref="F1741">_xlfn.TEXTSPLIT(E1741, " / ")</f>
        <v>0</v>
      </c>
    </row>
    <row r="1742" spans="2:6" ht="17.399999999999999" customHeight="1" x14ac:dyDescent="0.25">
      <c r="B1742" s="11"/>
      <c r="C1742" s="11"/>
      <c r="D1742" s="11"/>
      <c r="E1742">
        <f>'Shipment Report'!I1746</f>
        <v>0</v>
      </c>
      <c r="F1742" t="str" cm="1">
        <f t="array" ref="F1742">_xlfn.TEXTSPLIT(E1742, " / ")</f>
        <v>0</v>
      </c>
    </row>
    <row r="1743" spans="2:6" ht="17.399999999999999" customHeight="1" x14ac:dyDescent="0.25">
      <c r="B1743" s="11"/>
      <c r="C1743" s="11"/>
      <c r="D1743" s="11"/>
      <c r="E1743">
        <f>'Shipment Report'!I1747</f>
        <v>0</v>
      </c>
      <c r="F1743" t="str" cm="1">
        <f t="array" ref="F1743">_xlfn.TEXTSPLIT(E1743, " / ")</f>
        <v>0</v>
      </c>
    </row>
    <row r="1744" spans="2:6" ht="17.399999999999999" customHeight="1" x14ac:dyDescent="0.25">
      <c r="B1744" s="11"/>
      <c r="C1744" s="11"/>
      <c r="D1744" s="11"/>
      <c r="E1744">
        <f>'Shipment Report'!I1748</f>
        <v>0</v>
      </c>
      <c r="F1744" t="str" cm="1">
        <f t="array" ref="F1744">_xlfn.TEXTSPLIT(E1744, " / ")</f>
        <v>0</v>
      </c>
    </row>
    <row r="1745" spans="2:6" ht="17.399999999999999" customHeight="1" x14ac:dyDescent="0.25">
      <c r="B1745" s="11"/>
      <c r="C1745" s="11"/>
      <c r="D1745" s="11"/>
      <c r="E1745">
        <f>'Shipment Report'!I1749</f>
        <v>0</v>
      </c>
      <c r="F1745" t="str" cm="1">
        <f t="array" ref="F1745">_xlfn.TEXTSPLIT(E1745, " / ")</f>
        <v>0</v>
      </c>
    </row>
    <row r="1746" spans="2:6" ht="17.399999999999999" customHeight="1" x14ac:dyDescent="0.25">
      <c r="B1746" s="11"/>
      <c r="C1746" s="11"/>
      <c r="D1746" s="11"/>
      <c r="E1746">
        <f>'Shipment Report'!I1750</f>
        <v>0</v>
      </c>
      <c r="F1746" t="str" cm="1">
        <f t="array" ref="F1746">_xlfn.TEXTSPLIT(E1746, " / ")</f>
        <v>0</v>
      </c>
    </row>
    <row r="1747" spans="2:6" ht="17.399999999999999" customHeight="1" x14ac:dyDescent="0.25">
      <c r="B1747" s="11"/>
      <c r="C1747" s="11"/>
      <c r="D1747" s="11"/>
      <c r="E1747">
        <f>'Shipment Report'!I1751</f>
        <v>0</v>
      </c>
      <c r="F1747" t="str" cm="1">
        <f t="array" ref="F1747">_xlfn.TEXTSPLIT(E1747, " / ")</f>
        <v>0</v>
      </c>
    </row>
    <row r="1748" spans="2:6" ht="17.399999999999999" customHeight="1" x14ac:dyDescent="0.25">
      <c r="B1748" s="11"/>
      <c r="C1748" s="11"/>
      <c r="D1748" s="11"/>
      <c r="E1748">
        <f>'Shipment Report'!I1752</f>
        <v>0</v>
      </c>
      <c r="F1748" t="str" cm="1">
        <f t="array" ref="F1748">_xlfn.TEXTSPLIT(E1748, " / ")</f>
        <v>0</v>
      </c>
    </row>
    <row r="1749" spans="2:6" ht="17.399999999999999" customHeight="1" x14ac:dyDescent="0.25">
      <c r="B1749" s="11"/>
      <c r="C1749" s="11"/>
      <c r="D1749" s="11"/>
      <c r="E1749">
        <f>'Shipment Report'!I1753</f>
        <v>0</v>
      </c>
      <c r="F1749" t="str" cm="1">
        <f t="array" ref="F1749">_xlfn.TEXTSPLIT(E1749, " / ")</f>
        <v>0</v>
      </c>
    </row>
    <row r="1750" spans="2:6" ht="17.399999999999999" customHeight="1" x14ac:dyDescent="0.25">
      <c r="B1750" s="11"/>
      <c r="C1750" s="11"/>
      <c r="D1750" s="11"/>
      <c r="E1750">
        <f>'Shipment Report'!I1754</f>
        <v>0</v>
      </c>
      <c r="F1750" t="str" cm="1">
        <f t="array" ref="F1750">_xlfn.TEXTSPLIT(E1750, " / ")</f>
        <v>0</v>
      </c>
    </row>
    <row r="1751" spans="2:6" ht="17.399999999999999" customHeight="1" x14ac:dyDescent="0.25">
      <c r="B1751" s="11"/>
      <c r="C1751" s="11"/>
      <c r="D1751" s="11"/>
      <c r="E1751">
        <f>'Shipment Report'!I1755</f>
        <v>0</v>
      </c>
      <c r="F1751" t="str" cm="1">
        <f t="array" ref="F1751">_xlfn.TEXTSPLIT(E1751, " / ")</f>
        <v>0</v>
      </c>
    </row>
    <row r="1752" spans="2:6" ht="17.399999999999999" customHeight="1" x14ac:dyDescent="0.25">
      <c r="B1752" s="11"/>
      <c r="C1752" s="11"/>
      <c r="D1752" s="11"/>
      <c r="E1752">
        <f>'Shipment Report'!I1756</f>
        <v>0</v>
      </c>
      <c r="F1752" t="str" cm="1">
        <f t="array" ref="F1752">_xlfn.TEXTSPLIT(E1752, " / ")</f>
        <v>0</v>
      </c>
    </row>
    <row r="1753" spans="2:6" ht="17.399999999999999" customHeight="1" x14ac:dyDescent="0.25">
      <c r="B1753" s="11"/>
      <c r="C1753" s="11"/>
      <c r="D1753" s="11"/>
      <c r="E1753">
        <f>'Shipment Report'!I1757</f>
        <v>0</v>
      </c>
      <c r="F1753" t="str" cm="1">
        <f t="array" ref="F1753">_xlfn.TEXTSPLIT(E1753, " / ")</f>
        <v>0</v>
      </c>
    </row>
    <row r="1754" spans="2:6" ht="17.399999999999999" customHeight="1" x14ac:dyDescent="0.25">
      <c r="B1754" s="11"/>
      <c r="C1754" s="11"/>
      <c r="D1754" s="11"/>
      <c r="E1754">
        <f>'Shipment Report'!I1758</f>
        <v>0</v>
      </c>
      <c r="F1754" t="str" cm="1">
        <f t="array" ref="F1754">_xlfn.TEXTSPLIT(E1754, " / ")</f>
        <v>0</v>
      </c>
    </row>
    <row r="1755" spans="2:6" ht="17.399999999999999" customHeight="1" x14ac:dyDescent="0.25">
      <c r="B1755" s="11"/>
      <c r="C1755" s="11"/>
      <c r="D1755" s="11"/>
      <c r="E1755">
        <f>'Shipment Report'!I1759</f>
        <v>0</v>
      </c>
      <c r="F1755" t="str" cm="1">
        <f t="array" ref="F1755">_xlfn.TEXTSPLIT(E1755, " / ")</f>
        <v>0</v>
      </c>
    </row>
    <row r="1756" spans="2:6" ht="17.399999999999999" customHeight="1" x14ac:dyDescent="0.25">
      <c r="B1756" s="11"/>
      <c r="C1756" s="11"/>
      <c r="D1756" s="11"/>
      <c r="E1756">
        <f>'Shipment Report'!I1760</f>
        <v>0</v>
      </c>
      <c r="F1756" t="str" cm="1">
        <f t="array" ref="F1756">_xlfn.TEXTSPLIT(E1756, " / ")</f>
        <v>0</v>
      </c>
    </row>
    <row r="1757" spans="2:6" ht="17.399999999999999" customHeight="1" x14ac:dyDescent="0.25">
      <c r="B1757" s="11"/>
      <c r="C1757" s="11"/>
      <c r="D1757" s="11"/>
      <c r="E1757">
        <f>'Shipment Report'!I1761</f>
        <v>0</v>
      </c>
      <c r="F1757" t="str" cm="1">
        <f t="array" ref="F1757">_xlfn.TEXTSPLIT(E1757, " / ")</f>
        <v>0</v>
      </c>
    </row>
    <row r="1758" spans="2:6" ht="17.399999999999999" customHeight="1" x14ac:dyDescent="0.25">
      <c r="B1758" s="11"/>
      <c r="C1758" s="11"/>
      <c r="D1758" s="11"/>
      <c r="E1758">
        <f>'Shipment Report'!I1762</f>
        <v>0</v>
      </c>
      <c r="F1758" t="str" cm="1">
        <f t="array" ref="F1758">_xlfn.TEXTSPLIT(E1758, " / ")</f>
        <v>0</v>
      </c>
    </row>
    <row r="1759" spans="2:6" ht="17.399999999999999" customHeight="1" x14ac:dyDescent="0.25">
      <c r="B1759" s="11"/>
      <c r="C1759" s="11"/>
      <c r="D1759" s="11"/>
      <c r="E1759">
        <f>'Shipment Report'!I1763</f>
        <v>0</v>
      </c>
      <c r="F1759" t="str" cm="1">
        <f t="array" ref="F1759">_xlfn.TEXTSPLIT(E1759, " / ")</f>
        <v>0</v>
      </c>
    </row>
    <row r="1760" spans="2:6" ht="17.399999999999999" customHeight="1" x14ac:dyDescent="0.25">
      <c r="B1760" s="11"/>
      <c r="C1760" s="11"/>
      <c r="D1760" s="11"/>
      <c r="E1760">
        <f>'Shipment Report'!I1764</f>
        <v>0</v>
      </c>
      <c r="F1760" t="str" cm="1">
        <f t="array" ref="F1760">_xlfn.TEXTSPLIT(E1760, " / ")</f>
        <v>0</v>
      </c>
    </row>
    <row r="1761" spans="2:6" ht="17.399999999999999" customHeight="1" x14ac:dyDescent="0.25">
      <c r="B1761" s="11"/>
      <c r="C1761" s="11"/>
      <c r="D1761" s="11"/>
      <c r="E1761">
        <f>'Shipment Report'!I1765</f>
        <v>0</v>
      </c>
      <c r="F1761" t="str" cm="1">
        <f t="array" ref="F1761">_xlfn.TEXTSPLIT(E1761, " / ")</f>
        <v>0</v>
      </c>
    </row>
    <row r="1762" spans="2:6" ht="17.399999999999999" customHeight="1" x14ac:dyDescent="0.25">
      <c r="B1762" s="11"/>
      <c r="C1762" s="11"/>
      <c r="D1762" s="11"/>
      <c r="E1762">
        <f>'Shipment Report'!I1766</f>
        <v>0</v>
      </c>
      <c r="F1762" t="str" cm="1">
        <f t="array" ref="F1762">_xlfn.TEXTSPLIT(E1762, " / ")</f>
        <v>0</v>
      </c>
    </row>
    <row r="1763" spans="2:6" ht="17.399999999999999" customHeight="1" x14ac:dyDescent="0.25">
      <c r="B1763" s="11"/>
      <c r="C1763" s="11"/>
      <c r="D1763" s="11"/>
      <c r="E1763">
        <f>'Shipment Report'!I1767</f>
        <v>0</v>
      </c>
      <c r="F1763" t="str" cm="1">
        <f t="array" ref="F1763">_xlfn.TEXTSPLIT(E1763, " / ")</f>
        <v>0</v>
      </c>
    </row>
    <row r="1764" spans="2:6" ht="17.399999999999999" customHeight="1" x14ac:dyDescent="0.25">
      <c r="B1764" s="11"/>
      <c r="C1764" s="11"/>
      <c r="D1764" s="11"/>
      <c r="E1764">
        <f>'Shipment Report'!I1768</f>
        <v>0</v>
      </c>
      <c r="F1764" t="str" cm="1">
        <f t="array" ref="F1764">_xlfn.TEXTSPLIT(E1764, " / ")</f>
        <v>0</v>
      </c>
    </row>
    <row r="1765" spans="2:6" ht="17.399999999999999" customHeight="1" x14ac:dyDescent="0.25">
      <c r="B1765" s="11"/>
      <c r="C1765" s="11"/>
      <c r="D1765" s="11"/>
      <c r="E1765">
        <f>'Shipment Report'!I1769</f>
        <v>0</v>
      </c>
      <c r="F1765" t="str" cm="1">
        <f t="array" ref="F1765">_xlfn.TEXTSPLIT(E1765, " / ")</f>
        <v>0</v>
      </c>
    </row>
    <row r="1766" spans="2:6" ht="17.399999999999999" customHeight="1" x14ac:dyDescent="0.25">
      <c r="B1766" s="11"/>
      <c r="C1766" s="11"/>
      <c r="D1766" s="11"/>
      <c r="E1766">
        <f>'Shipment Report'!I1770</f>
        <v>0</v>
      </c>
      <c r="F1766" t="str" cm="1">
        <f t="array" ref="F1766">_xlfn.TEXTSPLIT(E1766, " / ")</f>
        <v>0</v>
      </c>
    </row>
    <row r="1767" spans="2:6" ht="17.399999999999999" customHeight="1" x14ac:dyDescent="0.25">
      <c r="B1767" s="11"/>
      <c r="C1767" s="11"/>
      <c r="D1767" s="11"/>
      <c r="E1767">
        <f>'Shipment Report'!I1771</f>
        <v>0</v>
      </c>
      <c r="F1767" t="str" cm="1">
        <f t="array" ref="F1767">_xlfn.TEXTSPLIT(E1767, " / ")</f>
        <v>0</v>
      </c>
    </row>
    <row r="1768" spans="2:6" ht="17.399999999999999" customHeight="1" x14ac:dyDescent="0.25">
      <c r="B1768" s="11"/>
      <c r="C1768" s="11"/>
      <c r="D1768" s="11"/>
      <c r="E1768">
        <f>'Shipment Report'!I1772</f>
        <v>0</v>
      </c>
      <c r="F1768" t="str" cm="1">
        <f t="array" ref="F1768">_xlfn.TEXTSPLIT(E1768, " / ")</f>
        <v>0</v>
      </c>
    </row>
    <row r="1769" spans="2:6" ht="17.399999999999999" customHeight="1" x14ac:dyDescent="0.25">
      <c r="B1769" s="11"/>
      <c r="C1769" s="11"/>
      <c r="D1769" s="11"/>
      <c r="E1769">
        <f>'Shipment Report'!I1773</f>
        <v>0</v>
      </c>
      <c r="F1769" t="str" cm="1">
        <f t="array" ref="F1769">_xlfn.TEXTSPLIT(E1769, " / ")</f>
        <v>0</v>
      </c>
    </row>
    <row r="1770" spans="2:6" ht="17.399999999999999" customHeight="1" x14ac:dyDescent="0.25">
      <c r="B1770" s="11"/>
      <c r="C1770" s="11"/>
      <c r="D1770" s="11"/>
      <c r="E1770">
        <f>'Shipment Report'!I1774</f>
        <v>0</v>
      </c>
      <c r="F1770" t="str" cm="1">
        <f t="array" ref="F1770">_xlfn.TEXTSPLIT(E1770, " / ")</f>
        <v>0</v>
      </c>
    </row>
    <row r="1771" spans="2:6" ht="17.399999999999999" customHeight="1" x14ac:dyDescent="0.25">
      <c r="B1771" s="11"/>
      <c r="C1771" s="11"/>
      <c r="D1771" s="11"/>
      <c r="E1771">
        <f>'Shipment Report'!I1775</f>
        <v>0</v>
      </c>
      <c r="F1771" t="str" cm="1">
        <f t="array" ref="F1771">_xlfn.TEXTSPLIT(E1771, " / ")</f>
        <v>0</v>
      </c>
    </row>
    <row r="1772" spans="2:6" ht="17.399999999999999" customHeight="1" x14ac:dyDescent="0.25">
      <c r="B1772" s="11"/>
      <c r="C1772" s="11"/>
      <c r="D1772" s="11"/>
      <c r="E1772">
        <f>'Shipment Report'!I1776</f>
        <v>0</v>
      </c>
      <c r="F1772" t="str" cm="1">
        <f t="array" ref="F1772">_xlfn.TEXTSPLIT(E1772, " / ")</f>
        <v>0</v>
      </c>
    </row>
    <row r="1773" spans="2:6" ht="17.399999999999999" customHeight="1" x14ac:dyDescent="0.25">
      <c r="B1773" s="11"/>
      <c r="C1773" s="11"/>
      <c r="D1773" s="11"/>
      <c r="E1773">
        <f>'Shipment Report'!I1777</f>
        <v>0</v>
      </c>
      <c r="F1773" t="str" cm="1">
        <f t="array" ref="F1773">_xlfn.TEXTSPLIT(E1773, " / ")</f>
        <v>0</v>
      </c>
    </row>
    <row r="1774" spans="2:6" ht="17.399999999999999" customHeight="1" x14ac:dyDescent="0.25">
      <c r="B1774" s="11"/>
      <c r="C1774" s="11"/>
      <c r="D1774" s="11"/>
      <c r="E1774">
        <f>'Shipment Report'!I1778</f>
        <v>0</v>
      </c>
      <c r="F1774" t="str" cm="1">
        <f t="array" ref="F1774">_xlfn.TEXTSPLIT(E1774, " / ")</f>
        <v>0</v>
      </c>
    </row>
    <row r="1775" spans="2:6" ht="17.399999999999999" customHeight="1" x14ac:dyDescent="0.25">
      <c r="B1775" s="11"/>
      <c r="C1775" s="11"/>
      <c r="D1775" s="11"/>
      <c r="E1775">
        <f>'Shipment Report'!I1779</f>
        <v>0</v>
      </c>
      <c r="F1775" t="str" cm="1">
        <f t="array" ref="F1775">_xlfn.TEXTSPLIT(E1775, " / ")</f>
        <v>0</v>
      </c>
    </row>
    <row r="1776" spans="2:6" ht="17.399999999999999" customHeight="1" x14ac:dyDescent="0.25">
      <c r="B1776" s="11"/>
      <c r="C1776" s="11"/>
      <c r="D1776" s="11"/>
      <c r="E1776">
        <f>'Shipment Report'!I1780</f>
        <v>0</v>
      </c>
      <c r="F1776" t="str" cm="1">
        <f t="array" ref="F1776">_xlfn.TEXTSPLIT(E1776, " / ")</f>
        <v>0</v>
      </c>
    </row>
    <row r="1777" spans="2:6" ht="17.399999999999999" customHeight="1" x14ac:dyDescent="0.25">
      <c r="B1777" s="11"/>
      <c r="C1777" s="11"/>
      <c r="D1777" s="11"/>
      <c r="E1777">
        <f>'Shipment Report'!I1781</f>
        <v>0</v>
      </c>
      <c r="F1777" t="str" cm="1">
        <f t="array" ref="F1777">_xlfn.TEXTSPLIT(E1777, " / ")</f>
        <v>0</v>
      </c>
    </row>
    <row r="1778" spans="2:6" ht="17.399999999999999" customHeight="1" x14ac:dyDescent="0.25">
      <c r="B1778" s="11"/>
      <c r="C1778" s="11"/>
      <c r="D1778" s="11"/>
      <c r="E1778">
        <f>'Shipment Report'!I1782</f>
        <v>0</v>
      </c>
      <c r="F1778" t="str" cm="1">
        <f t="array" ref="F1778">_xlfn.TEXTSPLIT(E1778, " / ")</f>
        <v>0</v>
      </c>
    </row>
    <row r="1779" spans="2:6" ht="17.399999999999999" customHeight="1" x14ac:dyDescent="0.25">
      <c r="B1779" s="11"/>
      <c r="C1779" s="11"/>
      <c r="D1779" s="11"/>
      <c r="E1779">
        <f>'Shipment Report'!I1783</f>
        <v>0</v>
      </c>
      <c r="F1779" t="str" cm="1">
        <f t="array" ref="F1779">_xlfn.TEXTSPLIT(E1779, " / ")</f>
        <v>0</v>
      </c>
    </row>
    <row r="1780" spans="2:6" ht="17.399999999999999" customHeight="1" x14ac:dyDescent="0.25">
      <c r="B1780" s="11"/>
      <c r="C1780" s="11"/>
      <c r="D1780" s="11"/>
      <c r="E1780">
        <f>'Shipment Report'!I1784</f>
        <v>0</v>
      </c>
      <c r="F1780" t="str" cm="1">
        <f t="array" ref="F1780">_xlfn.TEXTSPLIT(E1780, " / ")</f>
        <v>0</v>
      </c>
    </row>
    <row r="1781" spans="2:6" ht="17.399999999999999" customHeight="1" x14ac:dyDescent="0.25">
      <c r="B1781" s="11"/>
      <c r="C1781" s="11"/>
      <c r="D1781" s="11"/>
      <c r="E1781">
        <f>'Shipment Report'!I1785</f>
        <v>0</v>
      </c>
      <c r="F1781" t="str" cm="1">
        <f t="array" ref="F1781">_xlfn.TEXTSPLIT(E1781, " / ")</f>
        <v>0</v>
      </c>
    </row>
    <row r="1782" spans="2:6" ht="17.399999999999999" customHeight="1" x14ac:dyDescent="0.25">
      <c r="B1782" s="11"/>
      <c r="C1782" s="11"/>
      <c r="D1782" s="11"/>
      <c r="E1782">
        <f>'Shipment Report'!I1786</f>
        <v>0</v>
      </c>
      <c r="F1782" t="str" cm="1">
        <f t="array" ref="F1782">_xlfn.TEXTSPLIT(E1782, " / ")</f>
        <v>0</v>
      </c>
    </row>
    <row r="1783" spans="2:6" ht="17.399999999999999" customHeight="1" x14ac:dyDescent="0.25">
      <c r="B1783" s="11"/>
      <c r="C1783" s="11"/>
      <c r="D1783" s="11"/>
      <c r="E1783">
        <f>'Shipment Report'!I1787</f>
        <v>0</v>
      </c>
      <c r="F1783" t="str" cm="1">
        <f t="array" ref="F1783">_xlfn.TEXTSPLIT(E1783, " / ")</f>
        <v>0</v>
      </c>
    </row>
    <row r="1784" spans="2:6" ht="17.399999999999999" customHeight="1" x14ac:dyDescent="0.25">
      <c r="B1784" s="11"/>
      <c r="C1784" s="11"/>
      <c r="D1784" s="11"/>
      <c r="E1784">
        <f>'Shipment Report'!I1788</f>
        <v>0</v>
      </c>
      <c r="F1784" t="str" cm="1">
        <f t="array" ref="F1784">_xlfn.TEXTSPLIT(E1784, " / ")</f>
        <v>0</v>
      </c>
    </row>
    <row r="1785" spans="2:6" ht="17.399999999999999" customHeight="1" x14ac:dyDescent="0.25">
      <c r="B1785" s="11"/>
      <c r="C1785" s="11"/>
      <c r="D1785" s="11"/>
      <c r="E1785">
        <f>'Shipment Report'!I1789</f>
        <v>0</v>
      </c>
      <c r="F1785" t="str" cm="1">
        <f t="array" ref="F1785">_xlfn.TEXTSPLIT(E1785, " / ")</f>
        <v>0</v>
      </c>
    </row>
    <row r="1786" spans="2:6" ht="17.399999999999999" customHeight="1" x14ac:dyDescent="0.25">
      <c r="B1786" s="11"/>
      <c r="C1786" s="11"/>
      <c r="D1786" s="11"/>
      <c r="E1786">
        <f>'Shipment Report'!I1790</f>
        <v>0</v>
      </c>
      <c r="F1786" t="str" cm="1">
        <f t="array" ref="F1786">_xlfn.TEXTSPLIT(E1786, " / ")</f>
        <v>0</v>
      </c>
    </row>
    <row r="1787" spans="2:6" ht="17.399999999999999" customHeight="1" x14ac:dyDescent="0.25">
      <c r="B1787" s="11"/>
      <c r="C1787" s="11"/>
      <c r="D1787" s="11"/>
      <c r="E1787">
        <f>'Shipment Report'!I1791</f>
        <v>0</v>
      </c>
      <c r="F1787" t="str" cm="1">
        <f t="array" ref="F1787">_xlfn.TEXTSPLIT(E1787, " / ")</f>
        <v>0</v>
      </c>
    </row>
    <row r="1788" spans="2:6" ht="17.399999999999999" customHeight="1" x14ac:dyDescent="0.25">
      <c r="B1788" s="11"/>
      <c r="C1788" s="11"/>
      <c r="D1788" s="11"/>
      <c r="E1788">
        <f>'Shipment Report'!I1792</f>
        <v>0</v>
      </c>
      <c r="F1788" t="str" cm="1">
        <f t="array" ref="F1788">_xlfn.TEXTSPLIT(E1788, " / ")</f>
        <v>0</v>
      </c>
    </row>
    <row r="1789" spans="2:6" ht="17.399999999999999" customHeight="1" x14ac:dyDescent="0.25">
      <c r="B1789" s="11"/>
      <c r="C1789" s="11"/>
      <c r="D1789" s="11"/>
      <c r="E1789">
        <f>'Shipment Report'!I1793</f>
        <v>0</v>
      </c>
      <c r="F1789" t="str" cm="1">
        <f t="array" ref="F1789">_xlfn.TEXTSPLIT(E1789, " / ")</f>
        <v>0</v>
      </c>
    </row>
    <row r="1790" spans="2:6" ht="17.399999999999999" customHeight="1" x14ac:dyDescent="0.25">
      <c r="B1790" s="11"/>
      <c r="C1790" s="11"/>
      <c r="D1790" s="11"/>
      <c r="E1790">
        <f>'Shipment Report'!I1794</f>
        <v>0</v>
      </c>
      <c r="F1790" t="str" cm="1">
        <f t="array" ref="F1790">_xlfn.TEXTSPLIT(E1790, " / ")</f>
        <v>0</v>
      </c>
    </row>
    <row r="1791" spans="2:6" ht="17.399999999999999" customHeight="1" x14ac:dyDescent="0.25">
      <c r="B1791" s="11"/>
      <c r="C1791" s="11"/>
      <c r="D1791" s="11"/>
      <c r="E1791">
        <f>'Shipment Report'!I1795</f>
        <v>0</v>
      </c>
      <c r="F1791" t="str" cm="1">
        <f t="array" ref="F1791">_xlfn.TEXTSPLIT(E1791, " / ")</f>
        <v>0</v>
      </c>
    </row>
    <row r="1792" spans="2:6" ht="17.399999999999999" customHeight="1" x14ac:dyDescent="0.25">
      <c r="B1792" s="11"/>
      <c r="C1792" s="11"/>
      <c r="D1792" s="11"/>
      <c r="E1792">
        <f>'Shipment Report'!I1796</f>
        <v>0</v>
      </c>
      <c r="F1792" t="str" cm="1">
        <f t="array" ref="F1792">_xlfn.TEXTSPLIT(E1792, " / ")</f>
        <v>0</v>
      </c>
    </row>
    <row r="1793" spans="2:6" ht="17.399999999999999" customHeight="1" x14ac:dyDescent="0.25">
      <c r="B1793" s="11"/>
      <c r="C1793" s="11"/>
      <c r="D1793" s="11"/>
      <c r="E1793">
        <f>'Shipment Report'!I1797</f>
        <v>0</v>
      </c>
      <c r="F1793" t="str" cm="1">
        <f t="array" ref="F1793">_xlfn.TEXTSPLIT(E1793, " / ")</f>
        <v>0</v>
      </c>
    </row>
    <row r="1794" spans="2:6" ht="17.399999999999999" customHeight="1" x14ac:dyDescent="0.25">
      <c r="B1794" s="11"/>
      <c r="C1794" s="11"/>
      <c r="D1794" s="11"/>
      <c r="E1794">
        <f>'Shipment Report'!I1798</f>
        <v>0</v>
      </c>
      <c r="F1794" t="str" cm="1">
        <f t="array" ref="F1794">_xlfn.TEXTSPLIT(E1794, " / ")</f>
        <v>0</v>
      </c>
    </row>
    <row r="1795" spans="2:6" ht="17.399999999999999" customHeight="1" x14ac:dyDescent="0.25">
      <c r="B1795" s="11"/>
      <c r="C1795" s="11"/>
      <c r="D1795" s="11"/>
      <c r="E1795">
        <f>'Shipment Report'!I1799</f>
        <v>0</v>
      </c>
      <c r="F1795" t="str" cm="1">
        <f t="array" ref="F1795">_xlfn.TEXTSPLIT(E1795, " / ")</f>
        <v>0</v>
      </c>
    </row>
    <row r="1796" spans="2:6" ht="17.399999999999999" customHeight="1" x14ac:dyDescent="0.25">
      <c r="B1796" s="11"/>
      <c r="C1796" s="11"/>
      <c r="D1796" s="11"/>
      <c r="E1796">
        <f>'Shipment Report'!I1800</f>
        <v>0</v>
      </c>
      <c r="F1796" t="str" cm="1">
        <f t="array" ref="F1796">_xlfn.TEXTSPLIT(E1796, " / ")</f>
        <v>0</v>
      </c>
    </row>
    <row r="1797" spans="2:6" ht="17.399999999999999" customHeight="1" x14ac:dyDescent="0.25">
      <c r="B1797" s="11"/>
      <c r="C1797" s="11"/>
      <c r="D1797" s="11"/>
      <c r="E1797">
        <f>'Shipment Report'!I1801</f>
        <v>0</v>
      </c>
      <c r="F1797" t="str" cm="1">
        <f t="array" ref="F1797">_xlfn.TEXTSPLIT(E1797, " / ")</f>
        <v>0</v>
      </c>
    </row>
    <row r="1798" spans="2:6" ht="17.399999999999999" customHeight="1" x14ac:dyDescent="0.25">
      <c r="B1798" s="11"/>
      <c r="C1798" s="11"/>
      <c r="D1798" s="11"/>
      <c r="E1798">
        <f>'Shipment Report'!I1802</f>
        <v>0</v>
      </c>
      <c r="F1798" t="str" cm="1">
        <f t="array" ref="F1798">_xlfn.TEXTSPLIT(E1798, " / ")</f>
        <v>0</v>
      </c>
    </row>
    <row r="1799" spans="2:6" ht="17.399999999999999" customHeight="1" x14ac:dyDescent="0.25">
      <c r="B1799" s="11"/>
      <c r="C1799" s="11"/>
      <c r="D1799" s="11"/>
      <c r="E1799">
        <f>'Shipment Report'!I1803</f>
        <v>0</v>
      </c>
      <c r="F1799" t="str" cm="1">
        <f t="array" ref="F1799">_xlfn.TEXTSPLIT(E1799, " / ")</f>
        <v>0</v>
      </c>
    </row>
    <row r="1800" spans="2:6" ht="17.399999999999999" customHeight="1" x14ac:dyDescent="0.25">
      <c r="B1800" s="11"/>
      <c r="C1800" s="11"/>
      <c r="D1800" s="11"/>
      <c r="E1800">
        <f>'Shipment Report'!I1804</f>
        <v>0</v>
      </c>
      <c r="F1800" t="str" cm="1">
        <f t="array" ref="F1800">_xlfn.TEXTSPLIT(E1800, " / ")</f>
        <v>0</v>
      </c>
    </row>
    <row r="1801" spans="2:6" ht="17.399999999999999" customHeight="1" x14ac:dyDescent="0.25">
      <c r="B1801" s="11"/>
      <c r="C1801" s="11"/>
      <c r="D1801" s="11"/>
      <c r="E1801">
        <f>'Shipment Report'!I1805</f>
        <v>0</v>
      </c>
      <c r="F1801" t="str" cm="1">
        <f t="array" ref="F1801">_xlfn.TEXTSPLIT(E1801, " / ")</f>
        <v>0</v>
      </c>
    </row>
    <row r="1802" spans="2:6" ht="17.399999999999999" customHeight="1" x14ac:dyDescent="0.25">
      <c r="B1802" s="11"/>
      <c r="C1802" s="11"/>
      <c r="D1802" s="11"/>
      <c r="E1802">
        <f>'Shipment Report'!I1806</f>
        <v>0</v>
      </c>
      <c r="F1802" t="str" cm="1">
        <f t="array" ref="F1802">_xlfn.TEXTSPLIT(E1802, " / ")</f>
        <v>0</v>
      </c>
    </row>
    <row r="1803" spans="2:6" ht="17.399999999999999" customHeight="1" x14ac:dyDescent="0.25">
      <c r="B1803" s="11"/>
      <c r="C1803" s="11"/>
      <c r="D1803" s="11"/>
      <c r="E1803">
        <f>'Shipment Report'!I1807</f>
        <v>0</v>
      </c>
      <c r="F1803" t="str" cm="1">
        <f t="array" ref="F1803">_xlfn.TEXTSPLIT(E1803, " / ")</f>
        <v>0</v>
      </c>
    </row>
    <row r="1804" spans="2:6" ht="17.399999999999999" customHeight="1" x14ac:dyDescent="0.25">
      <c r="B1804" s="11"/>
      <c r="C1804" s="11"/>
      <c r="D1804" s="11"/>
      <c r="E1804">
        <f>'Shipment Report'!I1808</f>
        <v>0</v>
      </c>
      <c r="F1804" t="str" cm="1">
        <f t="array" ref="F1804">_xlfn.TEXTSPLIT(E1804, " / ")</f>
        <v>0</v>
      </c>
    </row>
    <row r="1805" spans="2:6" ht="17.399999999999999" customHeight="1" x14ac:dyDescent="0.25">
      <c r="B1805" s="11"/>
      <c r="C1805" s="11"/>
      <c r="D1805" s="11"/>
      <c r="E1805">
        <f>'Shipment Report'!I1809</f>
        <v>0</v>
      </c>
      <c r="F1805" t="str" cm="1">
        <f t="array" ref="F1805">_xlfn.TEXTSPLIT(E1805, " / ")</f>
        <v>0</v>
      </c>
    </row>
    <row r="1806" spans="2:6" ht="17.399999999999999" customHeight="1" x14ac:dyDescent="0.25">
      <c r="B1806" s="11"/>
      <c r="C1806" s="11"/>
      <c r="D1806" s="11"/>
      <c r="E1806">
        <f>'Shipment Report'!I1810</f>
        <v>0</v>
      </c>
      <c r="F1806" t="str" cm="1">
        <f t="array" ref="F1806">_xlfn.TEXTSPLIT(E1806, " / ")</f>
        <v>0</v>
      </c>
    </row>
    <row r="1807" spans="2:6" ht="17.399999999999999" customHeight="1" x14ac:dyDescent="0.25">
      <c r="B1807" s="11"/>
      <c r="C1807" s="11"/>
      <c r="D1807" s="11"/>
      <c r="E1807">
        <f>'Shipment Report'!I1811</f>
        <v>0</v>
      </c>
      <c r="F1807" t="str" cm="1">
        <f t="array" ref="F1807">_xlfn.TEXTSPLIT(E1807, " / ")</f>
        <v>0</v>
      </c>
    </row>
    <row r="1808" spans="2:6" ht="17.399999999999999" customHeight="1" x14ac:dyDescent="0.25">
      <c r="B1808" s="11"/>
      <c r="C1808" s="11"/>
      <c r="D1808" s="11"/>
      <c r="E1808">
        <f>'Shipment Report'!I1812</f>
        <v>0</v>
      </c>
      <c r="F1808" t="str" cm="1">
        <f t="array" ref="F1808">_xlfn.TEXTSPLIT(E1808, " / ")</f>
        <v>0</v>
      </c>
    </row>
    <row r="1809" spans="2:6" ht="17.399999999999999" customHeight="1" x14ac:dyDescent="0.25">
      <c r="B1809" s="11"/>
      <c r="C1809" s="11"/>
      <c r="D1809" s="11"/>
      <c r="E1809">
        <f>'Shipment Report'!I1813</f>
        <v>0</v>
      </c>
      <c r="F1809" t="str" cm="1">
        <f t="array" ref="F1809">_xlfn.TEXTSPLIT(E1809, " / ")</f>
        <v>0</v>
      </c>
    </row>
    <row r="1810" spans="2:6" ht="17.399999999999999" customHeight="1" x14ac:dyDescent="0.25">
      <c r="B1810" s="11"/>
      <c r="C1810" s="11"/>
      <c r="D1810" s="11"/>
      <c r="E1810">
        <f>'Shipment Report'!I1814</f>
        <v>0</v>
      </c>
      <c r="F1810" t="str" cm="1">
        <f t="array" ref="F1810">_xlfn.TEXTSPLIT(E1810, " / ")</f>
        <v>0</v>
      </c>
    </row>
    <row r="1811" spans="2:6" ht="17.399999999999999" customHeight="1" x14ac:dyDescent="0.25">
      <c r="B1811" s="11"/>
      <c r="C1811" s="11"/>
      <c r="D1811" s="11"/>
      <c r="E1811">
        <f>'Shipment Report'!I1815</f>
        <v>0</v>
      </c>
      <c r="F1811" t="str" cm="1">
        <f t="array" ref="F1811">_xlfn.TEXTSPLIT(E1811, " / ")</f>
        <v>0</v>
      </c>
    </row>
    <row r="1812" spans="2:6" ht="17.399999999999999" customHeight="1" x14ac:dyDescent="0.25">
      <c r="B1812" s="11"/>
      <c r="C1812" s="11"/>
      <c r="D1812" s="11"/>
      <c r="E1812">
        <f>'Shipment Report'!I1816</f>
        <v>0</v>
      </c>
      <c r="F1812" t="str" cm="1">
        <f t="array" ref="F1812">_xlfn.TEXTSPLIT(E1812, " / ")</f>
        <v>0</v>
      </c>
    </row>
    <row r="1813" spans="2:6" ht="17.399999999999999" customHeight="1" x14ac:dyDescent="0.25">
      <c r="B1813" s="11"/>
      <c r="C1813" s="11"/>
      <c r="D1813" s="11"/>
      <c r="E1813">
        <f>'Shipment Report'!I1817</f>
        <v>0</v>
      </c>
      <c r="F1813" t="str" cm="1">
        <f t="array" ref="F1813">_xlfn.TEXTSPLIT(E1813, " / ")</f>
        <v>0</v>
      </c>
    </row>
    <row r="1814" spans="2:6" ht="17.399999999999999" customHeight="1" x14ac:dyDescent="0.25">
      <c r="B1814" s="11"/>
      <c r="C1814" s="11"/>
      <c r="D1814" s="11"/>
      <c r="E1814">
        <f>'Shipment Report'!I1818</f>
        <v>0</v>
      </c>
      <c r="F1814" t="str" cm="1">
        <f t="array" ref="F1814">_xlfn.TEXTSPLIT(E1814, " / ")</f>
        <v>0</v>
      </c>
    </row>
    <row r="1815" spans="2:6" ht="17.399999999999999" customHeight="1" x14ac:dyDescent="0.25">
      <c r="B1815" s="11"/>
      <c r="C1815" s="11"/>
      <c r="D1815" s="11"/>
      <c r="E1815">
        <f>'Shipment Report'!I1819</f>
        <v>0</v>
      </c>
      <c r="F1815" t="str" cm="1">
        <f t="array" ref="F1815">_xlfn.TEXTSPLIT(E1815, " / ")</f>
        <v>0</v>
      </c>
    </row>
    <row r="1816" spans="2:6" ht="17.399999999999999" customHeight="1" x14ac:dyDescent="0.25">
      <c r="B1816" s="11"/>
      <c r="C1816" s="11"/>
      <c r="D1816" s="11"/>
      <c r="E1816">
        <f>'Shipment Report'!I1820</f>
        <v>0</v>
      </c>
      <c r="F1816" t="str" cm="1">
        <f t="array" ref="F1816">_xlfn.TEXTSPLIT(E1816, " / ")</f>
        <v>0</v>
      </c>
    </row>
    <row r="1817" spans="2:6" ht="17.399999999999999" customHeight="1" x14ac:dyDescent="0.25">
      <c r="B1817" s="11"/>
      <c r="C1817" s="11"/>
      <c r="D1817" s="11"/>
      <c r="E1817">
        <f>'Shipment Report'!I1821</f>
        <v>0</v>
      </c>
      <c r="F1817" t="str" cm="1">
        <f t="array" ref="F1817">_xlfn.TEXTSPLIT(E1817, " / ")</f>
        <v>0</v>
      </c>
    </row>
    <row r="1818" spans="2:6" ht="17.399999999999999" customHeight="1" x14ac:dyDescent="0.25">
      <c r="B1818" s="11"/>
      <c r="C1818" s="11"/>
      <c r="D1818" s="11"/>
      <c r="E1818">
        <f>'Shipment Report'!I1822</f>
        <v>0</v>
      </c>
      <c r="F1818" t="str" cm="1">
        <f t="array" ref="F1818">_xlfn.TEXTSPLIT(E1818, " / ")</f>
        <v>0</v>
      </c>
    </row>
    <row r="1819" spans="2:6" ht="17.399999999999999" customHeight="1" x14ac:dyDescent="0.25">
      <c r="B1819" s="11"/>
      <c r="C1819" s="11"/>
      <c r="D1819" s="11"/>
      <c r="E1819">
        <f>'Shipment Report'!I1823</f>
        <v>0</v>
      </c>
      <c r="F1819" t="str" cm="1">
        <f t="array" ref="F1819">_xlfn.TEXTSPLIT(E1819, " / ")</f>
        <v>0</v>
      </c>
    </row>
    <row r="1820" spans="2:6" ht="17.399999999999999" customHeight="1" x14ac:dyDescent="0.25">
      <c r="B1820" s="11"/>
      <c r="C1820" s="11"/>
      <c r="D1820" s="11"/>
      <c r="E1820">
        <f>'Shipment Report'!I1824</f>
        <v>0</v>
      </c>
      <c r="F1820" t="str" cm="1">
        <f t="array" ref="F1820">_xlfn.TEXTSPLIT(E1820, " / ")</f>
        <v>0</v>
      </c>
    </row>
    <row r="1821" spans="2:6" ht="17.399999999999999" customHeight="1" x14ac:dyDescent="0.25">
      <c r="B1821" s="11"/>
      <c r="C1821" s="11"/>
      <c r="D1821" s="11"/>
      <c r="E1821">
        <f>'Shipment Report'!I1825</f>
        <v>0</v>
      </c>
      <c r="F1821" t="str" cm="1">
        <f t="array" ref="F1821">_xlfn.TEXTSPLIT(E1821, " / ")</f>
        <v>0</v>
      </c>
    </row>
    <row r="1822" spans="2:6" ht="17.399999999999999" customHeight="1" x14ac:dyDescent="0.25">
      <c r="B1822" s="11"/>
      <c r="C1822" s="11"/>
      <c r="D1822" s="11"/>
      <c r="E1822">
        <f>'Shipment Report'!I1826</f>
        <v>0</v>
      </c>
      <c r="F1822" t="str" cm="1">
        <f t="array" ref="F1822">_xlfn.TEXTSPLIT(E1822, " / ")</f>
        <v>0</v>
      </c>
    </row>
    <row r="1823" spans="2:6" ht="17.399999999999999" customHeight="1" x14ac:dyDescent="0.25">
      <c r="B1823" s="11"/>
      <c r="C1823" s="11"/>
      <c r="D1823" s="11"/>
      <c r="E1823">
        <f>'Shipment Report'!I1827</f>
        <v>0</v>
      </c>
      <c r="F1823" t="str" cm="1">
        <f t="array" ref="F1823">_xlfn.TEXTSPLIT(E1823, " / ")</f>
        <v>0</v>
      </c>
    </row>
    <row r="1824" spans="2:6" ht="17.399999999999999" customHeight="1" x14ac:dyDescent="0.25">
      <c r="B1824" s="11"/>
      <c r="C1824" s="11"/>
      <c r="D1824" s="11"/>
      <c r="E1824">
        <f>'Shipment Report'!I1828</f>
        <v>0</v>
      </c>
      <c r="F1824" t="str" cm="1">
        <f t="array" ref="F1824">_xlfn.TEXTSPLIT(E1824, " / ")</f>
        <v>0</v>
      </c>
    </row>
    <row r="1825" spans="2:6" ht="17.399999999999999" customHeight="1" x14ac:dyDescent="0.25">
      <c r="B1825" s="11"/>
      <c r="C1825" s="11"/>
      <c r="D1825" s="11"/>
      <c r="E1825">
        <f>'Shipment Report'!I1829</f>
        <v>0</v>
      </c>
      <c r="F1825" t="str" cm="1">
        <f t="array" ref="F1825">_xlfn.TEXTSPLIT(E1825, " / ")</f>
        <v>0</v>
      </c>
    </row>
    <row r="1826" spans="2:6" ht="17.399999999999999" customHeight="1" x14ac:dyDescent="0.25">
      <c r="B1826" s="11"/>
      <c r="C1826" s="11"/>
      <c r="D1826" s="11"/>
      <c r="E1826">
        <f>'Shipment Report'!I1830</f>
        <v>0</v>
      </c>
      <c r="F1826" t="str" cm="1">
        <f t="array" ref="F1826">_xlfn.TEXTSPLIT(E1826, " / ")</f>
        <v>0</v>
      </c>
    </row>
    <row r="1827" spans="2:6" ht="17.399999999999999" customHeight="1" x14ac:dyDescent="0.25">
      <c r="B1827" s="11"/>
      <c r="C1827" s="11"/>
      <c r="D1827" s="11"/>
      <c r="E1827">
        <f>'Shipment Report'!I1831</f>
        <v>0</v>
      </c>
      <c r="F1827" t="str" cm="1">
        <f t="array" ref="F1827">_xlfn.TEXTSPLIT(E1827, " / ")</f>
        <v>0</v>
      </c>
    </row>
    <row r="1828" spans="2:6" ht="17.399999999999999" customHeight="1" x14ac:dyDescent="0.25">
      <c r="B1828" s="11"/>
      <c r="C1828" s="11"/>
      <c r="D1828" s="11"/>
      <c r="E1828">
        <f>'Shipment Report'!I1832</f>
        <v>0</v>
      </c>
      <c r="F1828" t="str" cm="1">
        <f t="array" ref="F1828">_xlfn.TEXTSPLIT(E1828, " / ")</f>
        <v>0</v>
      </c>
    </row>
    <row r="1829" spans="2:6" ht="17.399999999999999" customHeight="1" x14ac:dyDescent="0.25">
      <c r="B1829" s="11"/>
      <c r="C1829" s="11"/>
      <c r="D1829" s="11"/>
      <c r="E1829">
        <f>'Shipment Report'!I1833</f>
        <v>0</v>
      </c>
      <c r="F1829" t="str" cm="1">
        <f t="array" ref="F1829">_xlfn.TEXTSPLIT(E1829, " / ")</f>
        <v>0</v>
      </c>
    </row>
    <row r="1830" spans="2:6" ht="17.399999999999999" customHeight="1" x14ac:dyDescent="0.25">
      <c r="B1830" s="11"/>
      <c r="C1830" s="11"/>
      <c r="D1830" s="11"/>
      <c r="E1830">
        <f>'Shipment Report'!I1834</f>
        <v>0</v>
      </c>
      <c r="F1830" t="str" cm="1">
        <f t="array" ref="F1830">_xlfn.TEXTSPLIT(E1830, " / ")</f>
        <v>0</v>
      </c>
    </row>
    <row r="1831" spans="2:6" ht="17.399999999999999" customHeight="1" x14ac:dyDescent="0.25">
      <c r="B1831" s="11"/>
      <c r="C1831" s="11"/>
      <c r="D1831" s="11"/>
      <c r="E1831">
        <f>'Shipment Report'!I1835</f>
        <v>0</v>
      </c>
      <c r="F1831" t="str" cm="1">
        <f t="array" ref="F1831">_xlfn.TEXTSPLIT(E1831, " / ")</f>
        <v>0</v>
      </c>
    </row>
    <row r="1832" spans="2:6" ht="17.399999999999999" customHeight="1" x14ac:dyDescent="0.25">
      <c r="B1832" s="11"/>
      <c r="C1832" s="11"/>
      <c r="D1832" s="11"/>
      <c r="E1832">
        <f>'Shipment Report'!I1836</f>
        <v>0</v>
      </c>
      <c r="F1832" t="str" cm="1">
        <f t="array" ref="F1832">_xlfn.TEXTSPLIT(E1832, " / ")</f>
        <v>0</v>
      </c>
    </row>
    <row r="1833" spans="2:6" ht="17.399999999999999" customHeight="1" x14ac:dyDescent="0.25">
      <c r="B1833" s="11"/>
      <c r="C1833" s="11"/>
      <c r="D1833" s="11"/>
      <c r="E1833">
        <f>'Shipment Report'!I1837</f>
        <v>0</v>
      </c>
      <c r="F1833" t="str" cm="1">
        <f t="array" ref="F1833">_xlfn.TEXTSPLIT(E1833, " / ")</f>
        <v>0</v>
      </c>
    </row>
    <row r="1834" spans="2:6" ht="17.399999999999999" customHeight="1" x14ac:dyDescent="0.25">
      <c r="B1834" s="11"/>
      <c r="C1834" s="11"/>
      <c r="D1834" s="11"/>
      <c r="E1834">
        <f>'Shipment Report'!I1838</f>
        <v>0</v>
      </c>
      <c r="F1834" t="str" cm="1">
        <f t="array" ref="F1834">_xlfn.TEXTSPLIT(E1834, " / ")</f>
        <v>0</v>
      </c>
    </row>
    <row r="1835" spans="2:6" ht="17.399999999999999" customHeight="1" x14ac:dyDescent="0.25">
      <c r="B1835" s="11"/>
      <c r="C1835" s="11"/>
      <c r="D1835" s="11"/>
      <c r="E1835">
        <f>'Shipment Report'!I1839</f>
        <v>0</v>
      </c>
      <c r="F1835" t="str" cm="1">
        <f t="array" ref="F1835">_xlfn.TEXTSPLIT(E1835, " / ")</f>
        <v>0</v>
      </c>
    </row>
    <row r="1836" spans="2:6" ht="17.399999999999999" customHeight="1" x14ac:dyDescent="0.25">
      <c r="B1836" s="11"/>
      <c r="C1836" s="11"/>
      <c r="D1836" s="11"/>
      <c r="E1836">
        <f>'Shipment Report'!I1840</f>
        <v>0</v>
      </c>
      <c r="F1836" t="str" cm="1">
        <f t="array" ref="F1836">_xlfn.TEXTSPLIT(E1836, " / ")</f>
        <v>0</v>
      </c>
    </row>
    <row r="1837" spans="2:6" ht="17.399999999999999" customHeight="1" x14ac:dyDescent="0.25">
      <c r="B1837" s="11"/>
      <c r="C1837" s="11"/>
      <c r="D1837" s="11"/>
      <c r="E1837">
        <f>'Shipment Report'!I1841</f>
        <v>0</v>
      </c>
      <c r="F1837" t="str" cm="1">
        <f t="array" ref="F1837">_xlfn.TEXTSPLIT(E1837, " / ")</f>
        <v>0</v>
      </c>
    </row>
    <row r="1838" spans="2:6" ht="17.399999999999999" customHeight="1" x14ac:dyDescent="0.25">
      <c r="B1838" s="11"/>
      <c r="C1838" s="11"/>
      <c r="D1838" s="11"/>
      <c r="E1838">
        <f>'Shipment Report'!I1842</f>
        <v>0</v>
      </c>
      <c r="F1838" t="str" cm="1">
        <f t="array" ref="F1838">_xlfn.TEXTSPLIT(E1838, " / ")</f>
        <v>0</v>
      </c>
    </row>
    <row r="1839" spans="2:6" ht="17.399999999999999" customHeight="1" x14ac:dyDescent="0.25">
      <c r="B1839" s="11"/>
      <c r="C1839" s="11"/>
      <c r="D1839" s="11"/>
      <c r="E1839">
        <f>'Shipment Report'!I1843</f>
        <v>0</v>
      </c>
      <c r="F1839" t="str" cm="1">
        <f t="array" ref="F1839">_xlfn.TEXTSPLIT(E1839, " / ")</f>
        <v>0</v>
      </c>
    </row>
    <row r="1840" spans="2:6" ht="17.399999999999999" customHeight="1" x14ac:dyDescent="0.25">
      <c r="B1840" s="11"/>
      <c r="C1840" s="11"/>
      <c r="D1840" s="11"/>
      <c r="E1840">
        <f>'Shipment Report'!I1844</f>
        <v>0</v>
      </c>
      <c r="F1840" t="str" cm="1">
        <f t="array" ref="F1840">_xlfn.TEXTSPLIT(E1840, " / ")</f>
        <v>0</v>
      </c>
    </row>
    <row r="1841" spans="2:6" ht="17.399999999999999" customHeight="1" x14ac:dyDescent="0.25">
      <c r="B1841" s="11"/>
      <c r="C1841" s="11"/>
      <c r="D1841" s="11"/>
      <c r="E1841">
        <f>'Shipment Report'!I1845</f>
        <v>0</v>
      </c>
      <c r="F1841" t="str" cm="1">
        <f t="array" ref="F1841">_xlfn.TEXTSPLIT(E1841, " / ")</f>
        <v>0</v>
      </c>
    </row>
    <row r="1842" spans="2:6" ht="17.399999999999999" customHeight="1" x14ac:dyDescent="0.25">
      <c r="B1842" s="11"/>
      <c r="C1842" s="11"/>
      <c r="D1842" s="11"/>
      <c r="E1842">
        <f>'Shipment Report'!I1846</f>
        <v>0</v>
      </c>
      <c r="F1842" t="str" cm="1">
        <f t="array" ref="F1842">_xlfn.TEXTSPLIT(E1842, " / ")</f>
        <v>0</v>
      </c>
    </row>
    <row r="1843" spans="2:6" ht="17.399999999999999" customHeight="1" x14ac:dyDescent="0.25">
      <c r="B1843" s="11"/>
      <c r="C1843" s="11"/>
      <c r="D1843" s="11"/>
      <c r="E1843">
        <f>'Shipment Report'!I1847</f>
        <v>0</v>
      </c>
      <c r="F1843" t="str" cm="1">
        <f t="array" ref="F1843">_xlfn.TEXTSPLIT(E1843, " / ")</f>
        <v>0</v>
      </c>
    </row>
    <row r="1844" spans="2:6" ht="17.399999999999999" customHeight="1" x14ac:dyDescent="0.25">
      <c r="B1844" s="11"/>
      <c r="C1844" s="11"/>
      <c r="D1844" s="11"/>
      <c r="E1844">
        <f>'Shipment Report'!I1848</f>
        <v>0</v>
      </c>
      <c r="F1844" t="str" cm="1">
        <f t="array" ref="F1844">_xlfn.TEXTSPLIT(E1844, " / ")</f>
        <v>0</v>
      </c>
    </row>
    <row r="1845" spans="2:6" ht="17.399999999999999" customHeight="1" x14ac:dyDescent="0.25">
      <c r="B1845" s="11"/>
      <c r="C1845" s="11"/>
      <c r="D1845" s="11"/>
      <c r="E1845">
        <f>'Shipment Report'!I1849</f>
        <v>0</v>
      </c>
      <c r="F1845" t="str" cm="1">
        <f t="array" ref="F1845">_xlfn.TEXTSPLIT(E1845, " / ")</f>
        <v>0</v>
      </c>
    </row>
    <row r="1846" spans="2:6" ht="17.399999999999999" customHeight="1" x14ac:dyDescent="0.25">
      <c r="B1846" s="11"/>
      <c r="C1846" s="11"/>
      <c r="D1846" s="11"/>
      <c r="E1846">
        <f>'Shipment Report'!I1850</f>
        <v>0</v>
      </c>
      <c r="F1846" t="str" cm="1">
        <f t="array" ref="F1846">_xlfn.TEXTSPLIT(E1846, " / ")</f>
        <v>0</v>
      </c>
    </row>
    <row r="1847" spans="2:6" ht="17.399999999999999" customHeight="1" x14ac:dyDescent="0.25">
      <c r="B1847" s="11"/>
      <c r="C1847" s="11"/>
      <c r="D1847" s="11"/>
      <c r="E1847">
        <f>'Shipment Report'!I1851</f>
        <v>0</v>
      </c>
      <c r="F1847" t="str" cm="1">
        <f t="array" ref="F1847">_xlfn.TEXTSPLIT(E1847, " / ")</f>
        <v>0</v>
      </c>
    </row>
    <row r="1848" spans="2:6" ht="17.399999999999999" customHeight="1" x14ac:dyDescent="0.25">
      <c r="B1848" s="11"/>
      <c r="C1848" s="11"/>
      <c r="D1848" s="11"/>
      <c r="E1848">
        <f>'Shipment Report'!I1852</f>
        <v>0</v>
      </c>
      <c r="F1848" t="str" cm="1">
        <f t="array" ref="F1848">_xlfn.TEXTSPLIT(E1848, " / ")</f>
        <v>0</v>
      </c>
    </row>
    <row r="1849" spans="2:6" ht="17.399999999999999" customHeight="1" x14ac:dyDescent="0.25">
      <c r="B1849" s="11"/>
      <c r="C1849" s="11"/>
      <c r="D1849" s="11"/>
      <c r="E1849">
        <f>'Shipment Report'!I1853</f>
        <v>0</v>
      </c>
      <c r="F1849" t="str" cm="1">
        <f t="array" ref="F1849">_xlfn.TEXTSPLIT(E1849, " / ")</f>
        <v>0</v>
      </c>
    </row>
    <row r="1850" spans="2:6" ht="17.399999999999999" customHeight="1" x14ac:dyDescent="0.25">
      <c r="B1850" s="11"/>
      <c r="C1850" s="11"/>
      <c r="D1850" s="11"/>
      <c r="E1850">
        <f>'Shipment Report'!I1854</f>
        <v>0</v>
      </c>
      <c r="F1850" t="str" cm="1">
        <f t="array" ref="F1850">_xlfn.TEXTSPLIT(E1850, " / ")</f>
        <v>0</v>
      </c>
    </row>
    <row r="1851" spans="2:6" ht="17.399999999999999" customHeight="1" x14ac:dyDescent="0.25">
      <c r="B1851" s="11"/>
      <c r="C1851" s="11"/>
      <c r="D1851" s="11"/>
      <c r="E1851">
        <f>'Shipment Report'!I1855</f>
        <v>0</v>
      </c>
      <c r="F1851" t="str" cm="1">
        <f t="array" ref="F1851">_xlfn.TEXTSPLIT(E1851, " / ")</f>
        <v>0</v>
      </c>
    </row>
    <row r="1852" spans="2:6" ht="17.399999999999999" customHeight="1" x14ac:dyDescent="0.25">
      <c r="B1852" s="11"/>
      <c r="C1852" s="11"/>
      <c r="D1852" s="11"/>
      <c r="E1852">
        <f>'Shipment Report'!I1856</f>
        <v>0</v>
      </c>
      <c r="F1852" t="str" cm="1">
        <f t="array" ref="F1852">_xlfn.TEXTSPLIT(E1852, " / ")</f>
        <v>0</v>
      </c>
    </row>
    <row r="1853" spans="2:6" ht="17.399999999999999" customHeight="1" x14ac:dyDescent="0.25">
      <c r="B1853" s="11"/>
      <c r="C1853" s="11"/>
      <c r="D1853" s="11"/>
      <c r="E1853">
        <f>'Shipment Report'!I1857</f>
        <v>0</v>
      </c>
      <c r="F1853" t="str" cm="1">
        <f t="array" ref="F1853">_xlfn.TEXTSPLIT(E1853, " / ")</f>
        <v>0</v>
      </c>
    </row>
    <row r="1854" spans="2:6" ht="17.399999999999999" customHeight="1" x14ac:dyDescent="0.25">
      <c r="B1854" s="11"/>
      <c r="C1854" s="11"/>
      <c r="D1854" s="11"/>
      <c r="E1854">
        <f>'Shipment Report'!I1858</f>
        <v>0</v>
      </c>
      <c r="F1854" t="str" cm="1">
        <f t="array" ref="F1854">_xlfn.TEXTSPLIT(E1854, " / ")</f>
        <v>0</v>
      </c>
    </row>
    <row r="1855" spans="2:6" ht="17.399999999999999" customHeight="1" x14ac:dyDescent="0.25">
      <c r="B1855" s="11"/>
      <c r="C1855" s="11"/>
      <c r="D1855" s="11"/>
      <c r="E1855">
        <f>'Shipment Report'!I1859</f>
        <v>0</v>
      </c>
      <c r="F1855" t="str" cm="1">
        <f t="array" ref="F1855">_xlfn.TEXTSPLIT(E1855, " / ")</f>
        <v>0</v>
      </c>
    </row>
    <row r="1856" spans="2:6" ht="17.399999999999999" customHeight="1" x14ac:dyDescent="0.25">
      <c r="B1856" s="11"/>
      <c r="C1856" s="11"/>
      <c r="D1856" s="11"/>
      <c r="E1856">
        <f>'Shipment Report'!I1860</f>
        <v>0</v>
      </c>
      <c r="F1856" t="str" cm="1">
        <f t="array" ref="F1856">_xlfn.TEXTSPLIT(E1856, " / ")</f>
        <v>0</v>
      </c>
    </row>
    <row r="1857" spans="2:6" ht="17.399999999999999" customHeight="1" x14ac:dyDescent="0.25">
      <c r="B1857" s="11"/>
      <c r="C1857" s="11"/>
      <c r="D1857" s="11"/>
      <c r="E1857">
        <f>'Shipment Report'!I1861</f>
        <v>0</v>
      </c>
      <c r="F1857" t="str" cm="1">
        <f t="array" ref="F1857">_xlfn.TEXTSPLIT(E1857, " / ")</f>
        <v>0</v>
      </c>
    </row>
    <row r="1858" spans="2:6" ht="17.399999999999999" customHeight="1" x14ac:dyDescent="0.25">
      <c r="B1858" s="11"/>
      <c r="C1858" s="11"/>
      <c r="D1858" s="11"/>
      <c r="E1858">
        <f>'Shipment Report'!I1862</f>
        <v>0</v>
      </c>
      <c r="F1858" t="str" cm="1">
        <f t="array" ref="F1858">_xlfn.TEXTSPLIT(E1858, " / ")</f>
        <v>0</v>
      </c>
    </row>
    <row r="1859" spans="2:6" ht="17.399999999999999" customHeight="1" x14ac:dyDescent="0.25">
      <c r="B1859" s="11"/>
      <c r="C1859" s="11"/>
      <c r="D1859" s="11"/>
      <c r="E1859">
        <f>'Shipment Report'!I1863</f>
        <v>0</v>
      </c>
      <c r="F1859" t="str" cm="1">
        <f t="array" ref="F1859">_xlfn.TEXTSPLIT(E1859, " / ")</f>
        <v>0</v>
      </c>
    </row>
    <row r="1860" spans="2:6" ht="17.399999999999999" customHeight="1" x14ac:dyDescent="0.25">
      <c r="B1860" s="11"/>
      <c r="C1860" s="11"/>
      <c r="D1860" s="11"/>
      <c r="E1860">
        <f>'Shipment Report'!I1864</f>
        <v>0</v>
      </c>
      <c r="F1860" t="str" cm="1">
        <f t="array" ref="F1860">_xlfn.TEXTSPLIT(E1860, " / ")</f>
        <v>0</v>
      </c>
    </row>
    <row r="1861" spans="2:6" ht="17.399999999999999" customHeight="1" x14ac:dyDescent="0.25">
      <c r="B1861" s="11"/>
      <c r="C1861" s="11"/>
      <c r="D1861" s="11"/>
      <c r="E1861">
        <f>'Shipment Report'!I1865</f>
        <v>0</v>
      </c>
      <c r="F1861" t="str" cm="1">
        <f t="array" ref="F1861">_xlfn.TEXTSPLIT(E1861, " / ")</f>
        <v>0</v>
      </c>
    </row>
    <row r="1862" spans="2:6" ht="17.399999999999999" customHeight="1" x14ac:dyDescent="0.25">
      <c r="B1862" s="11"/>
      <c r="C1862" s="11"/>
      <c r="D1862" s="11"/>
      <c r="E1862">
        <f>'Shipment Report'!I1866</f>
        <v>0</v>
      </c>
      <c r="F1862" t="str" cm="1">
        <f t="array" ref="F1862">_xlfn.TEXTSPLIT(E1862, " / ")</f>
        <v>0</v>
      </c>
    </row>
    <row r="1863" spans="2:6" ht="17.399999999999999" customHeight="1" x14ac:dyDescent="0.25">
      <c r="B1863" s="11"/>
      <c r="C1863" s="11"/>
      <c r="D1863" s="11"/>
      <c r="E1863">
        <f>'Shipment Report'!I1867</f>
        <v>0</v>
      </c>
      <c r="F1863" t="str" cm="1">
        <f t="array" ref="F1863">_xlfn.TEXTSPLIT(E1863, " / ")</f>
        <v>0</v>
      </c>
    </row>
    <row r="1864" spans="2:6" ht="17.399999999999999" customHeight="1" x14ac:dyDescent="0.25">
      <c r="B1864" s="11"/>
      <c r="C1864" s="11"/>
      <c r="D1864" s="11"/>
      <c r="E1864">
        <f>'Shipment Report'!I1868</f>
        <v>0</v>
      </c>
      <c r="F1864" t="str" cm="1">
        <f t="array" ref="F1864">_xlfn.TEXTSPLIT(E1864, " / ")</f>
        <v>0</v>
      </c>
    </row>
    <row r="1865" spans="2:6" ht="17.399999999999999" customHeight="1" x14ac:dyDescent="0.25">
      <c r="B1865" s="11"/>
      <c r="C1865" s="11"/>
      <c r="D1865" s="11"/>
      <c r="E1865">
        <f>'Shipment Report'!I1869</f>
        <v>0</v>
      </c>
      <c r="F1865" t="str" cm="1">
        <f t="array" ref="F1865">_xlfn.TEXTSPLIT(E1865, " / ")</f>
        <v>0</v>
      </c>
    </row>
    <row r="1866" spans="2:6" ht="17.399999999999999" customHeight="1" x14ac:dyDescent="0.25">
      <c r="B1866" s="11"/>
      <c r="C1866" s="11"/>
      <c r="D1866" s="11"/>
      <c r="E1866">
        <f>'Shipment Report'!I1870</f>
        <v>0</v>
      </c>
      <c r="F1866" t="str" cm="1">
        <f t="array" ref="F1866">_xlfn.TEXTSPLIT(E1866, " / ")</f>
        <v>0</v>
      </c>
    </row>
    <row r="1867" spans="2:6" ht="17.399999999999999" customHeight="1" x14ac:dyDescent="0.25">
      <c r="B1867" s="11"/>
      <c r="C1867" s="11"/>
      <c r="D1867" s="11"/>
      <c r="E1867">
        <f>'Shipment Report'!I1871</f>
        <v>0</v>
      </c>
      <c r="F1867" t="str" cm="1">
        <f t="array" ref="F1867">_xlfn.TEXTSPLIT(E1867, " / ")</f>
        <v>0</v>
      </c>
    </row>
    <row r="1868" spans="2:6" ht="17.399999999999999" customHeight="1" x14ac:dyDescent="0.25">
      <c r="B1868" s="11"/>
      <c r="C1868" s="11"/>
      <c r="D1868" s="11"/>
      <c r="E1868">
        <f>'Shipment Report'!I1872</f>
        <v>0</v>
      </c>
      <c r="F1868" t="str" cm="1">
        <f t="array" ref="F1868">_xlfn.TEXTSPLIT(E1868, " / ")</f>
        <v>0</v>
      </c>
    </row>
    <row r="1869" spans="2:6" ht="17.399999999999999" customHeight="1" x14ac:dyDescent="0.25">
      <c r="B1869" s="11"/>
      <c r="C1869" s="11"/>
      <c r="D1869" s="11"/>
      <c r="E1869">
        <f>'Shipment Report'!I1873</f>
        <v>0</v>
      </c>
      <c r="F1869" t="str" cm="1">
        <f t="array" ref="F1869">_xlfn.TEXTSPLIT(E1869, " / ")</f>
        <v>0</v>
      </c>
    </row>
    <row r="1870" spans="2:6" ht="17.399999999999999" customHeight="1" x14ac:dyDescent="0.25">
      <c r="B1870" s="11"/>
      <c r="C1870" s="11"/>
      <c r="D1870" s="11"/>
      <c r="E1870">
        <f>'Shipment Report'!I1874</f>
        <v>0</v>
      </c>
      <c r="F1870" t="str" cm="1">
        <f t="array" ref="F1870">_xlfn.TEXTSPLIT(E1870, " / ")</f>
        <v>0</v>
      </c>
    </row>
    <row r="1871" spans="2:6" ht="17.399999999999999" customHeight="1" x14ac:dyDescent="0.25">
      <c r="B1871" s="11"/>
      <c r="C1871" s="11"/>
      <c r="D1871" s="11"/>
      <c r="E1871">
        <f>'Shipment Report'!I1875</f>
        <v>0</v>
      </c>
      <c r="F1871" t="str" cm="1">
        <f t="array" ref="F1871">_xlfn.TEXTSPLIT(E1871, " / ")</f>
        <v>0</v>
      </c>
    </row>
    <row r="1872" spans="2:6" ht="17.399999999999999" customHeight="1" x14ac:dyDescent="0.25">
      <c r="B1872" s="11"/>
      <c r="C1872" s="11"/>
      <c r="D1872" s="11"/>
      <c r="E1872">
        <f>'Shipment Report'!I1876</f>
        <v>0</v>
      </c>
      <c r="F1872" t="str" cm="1">
        <f t="array" ref="F1872">_xlfn.TEXTSPLIT(E1872, " / ")</f>
        <v>0</v>
      </c>
    </row>
    <row r="1873" spans="2:6" ht="17.399999999999999" customHeight="1" x14ac:dyDescent="0.25">
      <c r="B1873" s="11"/>
      <c r="C1873" s="11"/>
      <c r="D1873" s="11"/>
      <c r="E1873">
        <f>'Shipment Report'!I1877</f>
        <v>0</v>
      </c>
      <c r="F1873" t="str" cm="1">
        <f t="array" ref="F1873">_xlfn.TEXTSPLIT(E1873, " / ")</f>
        <v>0</v>
      </c>
    </row>
    <row r="1874" spans="2:6" ht="17.399999999999999" customHeight="1" x14ac:dyDescent="0.25">
      <c r="B1874" s="11"/>
      <c r="C1874" s="11"/>
      <c r="D1874" s="11"/>
      <c r="E1874">
        <f>'Shipment Report'!I1878</f>
        <v>0</v>
      </c>
      <c r="F1874" t="str" cm="1">
        <f t="array" ref="F1874">_xlfn.TEXTSPLIT(E1874, " / ")</f>
        <v>0</v>
      </c>
    </row>
    <row r="1875" spans="2:6" ht="17.399999999999999" customHeight="1" x14ac:dyDescent="0.25">
      <c r="B1875" s="11"/>
      <c r="C1875" s="11"/>
      <c r="D1875" s="11"/>
      <c r="E1875">
        <f>'Shipment Report'!I1879</f>
        <v>0</v>
      </c>
      <c r="F1875" t="str" cm="1">
        <f t="array" ref="F1875">_xlfn.TEXTSPLIT(E1875, " / ")</f>
        <v>0</v>
      </c>
    </row>
    <row r="1876" spans="2:6" ht="17.399999999999999" customHeight="1" x14ac:dyDescent="0.25">
      <c r="B1876" s="11"/>
      <c r="C1876" s="11"/>
      <c r="D1876" s="11"/>
      <c r="E1876">
        <f>'Shipment Report'!I1880</f>
        <v>0</v>
      </c>
      <c r="F1876" t="str" cm="1">
        <f t="array" ref="F1876">_xlfn.TEXTSPLIT(E1876, " / ")</f>
        <v>0</v>
      </c>
    </row>
    <row r="1877" spans="2:6" ht="17.399999999999999" customHeight="1" x14ac:dyDescent="0.25">
      <c r="B1877" s="11"/>
      <c r="C1877" s="11"/>
      <c r="D1877" s="11"/>
      <c r="E1877">
        <f>'Shipment Report'!I1881</f>
        <v>0</v>
      </c>
      <c r="F1877" t="str" cm="1">
        <f t="array" ref="F1877">_xlfn.TEXTSPLIT(E1877, " / ")</f>
        <v>0</v>
      </c>
    </row>
    <row r="1878" spans="2:6" ht="17.399999999999999" customHeight="1" x14ac:dyDescent="0.25">
      <c r="B1878" s="11"/>
      <c r="C1878" s="11"/>
      <c r="D1878" s="11"/>
      <c r="E1878">
        <f>'Shipment Report'!I1882</f>
        <v>0</v>
      </c>
      <c r="F1878" t="str" cm="1">
        <f t="array" ref="F1878">_xlfn.TEXTSPLIT(E1878, " / ")</f>
        <v>0</v>
      </c>
    </row>
    <row r="1879" spans="2:6" ht="17.399999999999999" customHeight="1" x14ac:dyDescent="0.25">
      <c r="B1879" s="11"/>
      <c r="C1879" s="11"/>
      <c r="D1879" s="11"/>
      <c r="E1879">
        <f>'Shipment Report'!I1883</f>
        <v>0</v>
      </c>
      <c r="F1879" t="str" cm="1">
        <f t="array" ref="F1879">_xlfn.TEXTSPLIT(E1879, " / ")</f>
        <v>0</v>
      </c>
    </row>
    <row r="1880" spans="2:6" ht="17.399999999999999" customHeight="1" x14ac:dyDescent="0.25">
      <c r="B1880" s="11"/>
      <c r="C1880" s="11"/>
      <c r="D1880" s="11"/>
      <c r="E1880">
        <f>'Shipment Report'!I1884</f>
        <v>0</v>
      </c>
      <c r="F1880" t="str" cm="1">
        <f t="array" ref="F1880">_xlfn.TEXTSPLIT(E1880, " / ")</f>
        <v>0</v>
      </c>
    </row>
    <row r="1881" spans="2:6" ht="17.399999999999999" customHeight="1" x14ac:dyDescent="0.25">
      <c r="B1881" s="11"/>
      <c r="C1881" s="11"/>
      <c r="D1881" s="11"/>
      <c r="E1881">
        <f>'Shipment Report'!I1885</f>
        <v>0</v>
      </c>
      <c r="F1881" t="str" cm="1">
        <f t="array" ref="F1881">_xlfn.TEXTSPLIT(E1881, " / ")</f>
        <v>0</v>
      </c>
    </row>
    <row r="1882" spans="2:6" ht="17.399999999999999" customHeight="1" x14ac:dyDescent="0.25">
      <c r="B1882" s="11"/>
      <c r="C1882" s="11"/>
      <c r="D1882" s="11"/>
      <c r="E1882">
        <f>'Shipment Report'!I1886</f>
        <v>0</v>
      </c>
      <c r="F1882" t="str" cm="1">
        <f t="array" ref="F1882">_xlfn.TEXTSPLIT(E1882, " / ")</f>
        <v>0</v>
      </c>
    </row>
    <row r="1883" spans="2:6" ht="17.399999999999999" customHeight="1" x14ac:dyDescent="0.25">
      <c r="B1883" s="11"/>
      <c r="C1883" s="11"/>
      <c r="D1883" s="11"/>
      <c r="E1883">
        <f>'Shipment Report'!I1887</f>
        <v>0</v>
      </c>
      <c r="F1883" t="str" cm="1">
        <f t="array" ref="F1883">_xlfn.TEXTSPLIT(E1883, " / ")</f>
        <v>0</v>
      </c>
    </row>
    <row r="1884" spans="2:6" ht="17.399999999999999" customHeight="1" x14ac:dyDescent="0.25">
      <c r="B1884" s="11"/>
      <c r="C1884" s="11"/>
      <c r="D1884" s="11"/>
      <c r="E1884">
        <f>'Shipment Report'!I1888</f>
        <v>0</v>
      </c>
      <c r="F1884" t="str" cm="1">
        <f t="array" ref="F1884">_xlfn.TEXTSPLIT(E1884, " / ")</f>
        <v>0</v>
      </c>
    </row>
    <row r="1885" spans="2:6" ht="17.399999999999999" customHeight="1" x14ac:dyDescent="0.25">
      <c r="B1885" s="11"/>
      <c r="C1885" s="11"/>
      <c r="D1885" s="11"/>
      <c r="E1885">
        <f>'Shipment Report'!I1889</f>
        <v>0</v>
      </c>
      <c r="F1885" t="str" cm="1">
        <f t="array" ref="F1885">_xlfn.TEXTSPLIT(E1885, " / ")</f>
        <v>0</v>
      </c>
    </row>
    <row r="1886" spans="2:6" ht="17.399999999999999" customHeight="1" x14ac:dyDescent="0.25">
      <c r="B1886" s="11"/>
      <c r="C1886" s="11"/>
      <c r="D1886" s="11"/>
      <c r="E1886">
        <f>'Shipment Report'!I1890</f>
        <v>0</v>
      </c>
      <c r="F1886" t="str" cm="1">
        <f t="array" ref="F1886">_xlfn.TEXTSPLIT(E1886, " / ")</f>
        <v>0</v>
      </c>
    </row>
    <row r="1887" spans="2:6" ht="17.399999999999999" customHeight="1" x14ac:dyDescent="0.25">
      <c r="B1887" s="11"/>
      <c r="C1887" s="11"/>
      <c r="D1887" s="11"/>
      <c r="E1887">
        <f>'Shipment Report'!I1891</f>
        <v>0</v>
      </c>
      <c r="F1887" t="str" cm="1">
        <f t="array" ref="F1887">_xlfn.TEXTSPLIT(E1887, " / ")</f>
        <v>0</v>
      </c>
    </row>
    <row r="1888" spans="2:6" ht="17.399999999999999" customHeight="1" x14ac:dyDescent="0.25">
      <c r="B1888" s="11"/>
      <c r="C1888" s="11"/>
      <c r="D1888" s="11"/>
      <c r="E1888">
        <f>'Shipment Report'!I1892</f>
        <v>0</v>
      </c>
      <c r="F1888" t="str" cm="1">
        <f t="array" ref="F1888">_xlfn.TEXTSPLIT(E1888, " / ")</f>
        <v>0</v>
      </c>
    </row>
    <row r="1889" spans="2:6" ht="17.399999999999999" customHeight="1" x14ac:dyDescent="0.25">
      <c r="B1889" s="11"/>
      <c r="C1889" s="11"/>
      <c r="D1889" s="11"/>
      <c r="E1889">
        <f>'Shipment Report'!I1893</f>
        <v>0</v>
      </c>
      <c r="F1889" t="str" cm="1">
        <f t="array" ref="F1889">_xlfn.TEXTSPLIT(E1889, " / ")</f>
        <v>0</v>
      </c>
    </row>
    <row r="1890" spans="2:6" ht="17.399999999999999" customHeight="1" x14ac:dyDescent="0.25">
      <c r="B1890" s="11"/>
      <c r="C1890" s="11"/>
      <c r="D1890" s="11"/>
      <c r="E1890">
        <f>'Shipment Report'!I1894</f>
        <v>0</v>
      </c>
      <c r="F1890" t="str" cm="1">
        <f t="array" ref="F1890">_xlfn.TEXTSPLIT(E1890, " / ")</f>
        <v>0</v>
      </c>
    </row>
    <row r="1891" spans="2:6" ht="17.399999999999999" customHeight="1" x14ac:dyDescent="0.25">
      <c r="B1891" s="11"/>
      <c r="C1891" s="11"/>
      <c r="D1891" s="11"/>
      <c r="E1891">
        <f>'Shipment Report'!I1895</f>
        <v>0</v>
      </c>
      <c r="F1891" t="str" cm="1">
        <f t="array" ref="F1891">_xlfn.TEXTSPLIT(E1891, " / ")</f>
        <v>0</v>
      </c>
    </row>
    <row r="1892" spans="2:6" ht="17.399999999999999" customHeight="1" x14ac:dyDescent="0.25">
      <c r="B1892" s="11"/>
      <c r="C1892" s="11"/>
      <c r="D1892" s="11"/>
      <c r="E1892">
        <f>'Shipment Report'!I1896</f>
        <v>0</v>
      </c>
      <c r="F1892" t="str" cm="1">
        <f t="array" ref="F1892">_xlfn.TEXTSPLIT(E1892, " / ")</f>
        <v>0</v>
      </c>
    </row>
    <row r="1893" spans="2:6" ht="17.399999999999999" customHeight="1" x14ac:dyDescent="0.25">
      <c r="B1893" s="11"/>
      <c r="C1893" s="11"/>
      <c r="D1893" s="11"/>
      <c r="E1893">
        <f>'Shipment Report'!I1897</f>
        <v>0</v>
      </c>
      <c r="F1893" t="str" cm="1">
        <f t="array" ref="F1893">_xlfn.TEXTSPLIT(E1893, " / ")</f>
        <v>0</v>
      </c>
    </row>
    <row r="1894" spans="2:6" ht="17.399999999999999" customHeight="1" x14ac:dyDescent="0.25">
      <c r="B1894" s="11"/>
      <c r="C1894" s="11"/>
      <c r="D1894" s="11"/>
      <c r="E1894">
        <f>'Shipment Report'!I1898</f>
        <v>0</v>
      </c>
      <c r="F1894" t="str" cm="1">
        <f t="array" ref="F1894">_xlfn.TEXTSPLIT(E1894, " / ")</f>
        <v>0</v>
      </c>
    </row>
    <row r="1895" spans="2:6" ht="17.399999999999999" customHeight="1" x14ac:dyDescent="0.25">
      <c r="B1895" s="11"/>
      <c r="C1895" s="11"/>
      <c r="D1895" s="11"/>
      <c r="E1895">
        <f>'Shipment Report'!I1899</f>
        <v>0</v>
      </c>
      <c r="F1895" t="str" cm="1">
        <f t="array" ref="F1895">_xlfn.TEXTSPLIT(E1895, " / ")</f>
        <v>0</v>
      </c>
    </row>
    <row r="1896" spans="2:6" ht="17.399999999999999" customHeight="1" x14ac:dyDescent="0.25">
      <c r="B1896" s="11"/>
      <c r="C1896" s="11"/>
      <c r="D1896" s="11"/>
      <c r="E1896">
        <f>'Shipment Report'!I1900</f>
        <v>0</v>
      </c>
      <c r="F1896" t="str" cm="1">
        <f t="array" ref="F1896">_xlfn.TEXTSPLIT(E1896, " / ")</f>
        <v>0</v>
      </c>
    </row>
    <row r="1897" spans="2:6" ht="17.399999999999999" customHeight="1" x14ac:dyDescent="0.25">
      <c r="B1897" s="11"/>
      <c r="C1897" s="11"/>
      <c r="D1897" s="11"/>
      <c r="E1897">
        <f>'Shipment Report'!I1901</f>
        <v>0</v>
      </c>
      <c r="F1897" t="str" cm="1">
        <f t="array" ref="F1897">_xlfn.TEXTSPLIT(E1897, " / ")</f>
        <v>0</v>
      </c>
    </row>
    <row r="1898" spans="2:6" ht="17.399999999999999" customHeight="1" x14ac:dyDescent="0.25">
      <c r="B1898" s="11"/>
      <c r="C1898" s="11"/>
      <c r="D1898" s="11"/>
      <c r="E1898">
        <f>'Shipment Report'!I1902</f>
        <v>0</v>
      </c>
      <c r="F1898" t="str" cm="1">
        <f t="array" ref="F1898">_xlfn.TEXTSPLIT(E1898, " / ")</f>
        <v>0</v>
      </c>
    </row>
    <row r="1899" spans="2:6" ht="17.399999999999999" customHeight="1" x14ac:dyDescent="0.25">
      <c r="B1899" s="11"/>
      <c r="C1899" s="11"/>
      <c r="D1899" s="11"/>
      <c r="E1899">
        <f>'Shipment Report'!I1903</f>
        <v>0</v>
      </c>
      <c r="F1899" t="str" cm="1">
        <f t="array" ref="F1899">_xlfn.TEXTSPLIT(E1899, " / ")</f>
        <v>0</v>
      </c>
    </row>
    <row r="1900" spans="2:6" ht="17.399999999999999" customHeight="1" x14ac:dyDescent="0.25">
      <c r="B1900" s="11"/>
      <c r="C1900" s="11"/>
      <c r="D1900" s="11"/>
      <c r="E1900">
        <f>'Shipment Report'!I1904</f>
        <v>0</v>
      </c>
      <c r="F1900" t="str" cm="1">
        <f t="array" ref="F1900">_xlfn.TEXTSPLIT(E1900, " / ")</f>
        <v>0</v>
      </c>
    </row>
    <row r="1901" spans="2:6" ht="17.399999999999999" customHeight="1" x14ac:dyDescent="0.25">
      <c r="B1901" s="11"/>
      <c r="C1901" s="11"/>
      <c r="D1901" s="11"/>
      <c r="E1901">
        <f>'Shipment Report'!I1905</f>
        <v>0</v>
      </c>
      <c r="F1901" t="str" cm="1">
        <f t="array" ref="F1901">_xlfn.TEXTSPLIT(E1901, " / ")</f>
        <v>0</v>
      </c>
    </row>
    <row r="1902" spans="2:6" ht="17.399999999999999" customHeight="1" x14ac:dyDescent="0.25">
      <c r="B1902" s="11"/>
      <c r="C1902" s="11"/>
      <c r="D1902" s="11"/>
      <c r="E1902">
        <f>'Shipment Report'!I1906</f>
        <v>0</v>
      </c>
      <c r="F1902" t="str" cm="1">
        <f t="array" ref="F1902">_xlfn.TEXTSPLIT(E1902, " / ")</f>
        <v>0</v>
      </c>
    </row>
    <row r="1903" spans="2:6" ht="17.399999999999999" customHeight="1" x14ac:dyDescent="0.25">
      <c r="B1903" s="11"/>
      <c r="C1903" s="11"/>
      <c r="D1903" s="11"/>
      <c r="E1903">
        <f>'Shipment Report'!I1907</f>
        <v>0</v>
      </c>
      <c r="F1903" t="str" cm="1">
        <f t="array" ref="F1903">_xlfn.TEXTSPLIT(E1903, " / ")</f>
        <v>0</v>
      </c>
    </row>
    <row r="1904" spans="2:6" ht="17.399999999999999" customHeight="1" x14ac:dyDescent="0.25">
      <c r="B1904" s="11"/>
      <c r="C1904" s="11"/>
      <c r="D1904" s="11"/>
      <c r="E1904">
        <f>'Shipment Report'!I1908</f>
        <v>0</v>
      </c>
      <c r="F1904" t="str" cm="1">
        <f t="array" ref="F1904">_xlfn.TEXTSPLIT(E1904, " / ")</f>
        <v>0</v>
      </c>
    </row>
    <row r="1905" spans="2:6" ht="17.399999999999999" customHeight="1" x14ac:dyDescent="0.25">
      <c r="B1905" s="11"/>
      <c r="C1905" s="11"/>
      <c r="D1905" s="11"/>
      <c r="E1905">
        <f>'Shipment Report'!I1909</f>
        <v>0</v>
      </c>
      <c r="F1905" t="str" cm="1">
        <f t="array" ref="F1905">_xlfn.TEXTSPLIT(E1905, " / ")</f>
        <v>0</v>
      </c>
    </row>
    <row r="1906" spans="2:6" ht="17.399999999999999" customHeight="1" x14ac:dyDescent="0.25">
      <c r="B1906" s="11"/>
      <c r="C1906" s="11"/>
      <c r="D1906" s="11"/>
      <c r="E1906">
        <f>'Shipment Report'!I1910</f>
        <v>0</v>
      </c>
      <c r="F1906" t="str" cm="1">
        <f t="array" ref="F1906">_xlfn.TEXTSPLIT(E1906, " / ")</f>
        <v>0</v>
      </c>
    </row>
    <row r="1907" spans="2:6" ht="17.399999999999999" customHeight="1" x14ac:dyDescent="0.25">
      <c r="B1907" s="11"/>
      <c r="C1907" s="11"/>
      <c r="D1907" s="11"/>
      <c r="E1907">
        <f>'Shipment Report'!I1911</f>
        <v>0</v>
      </c>
      <c r="F1907" t="str" cm="1">
        <f t="array" ref="F1907">_xlfn.TEXTSPLIT(E1907, " / ")</f>
        <v>0</v>
      </c>
    </row>
    <row r="1908" spans="2:6" ht="17.399999999999999" customHeight="1" x14ac:dyDescent="0.25">
      <c r="B1908" s="11"/>
      <c r="C1908" s="11"/>
      <c r="D1908" s="11"/>
      <c r="E1908">
        <f>'Shipment Report'!I1912</f>
        <v>0</v>
      </c>
      <c r="F1908" t="str" cm="1">
        <f t="array" ref="F1908">_xlfn.TEXTSPLIT(E1908, " / ")</f>
        <v>0</v>
      </c>
    </row>
    <row r="1909" spans="2:6" ht="17.399999999999999" customHeight="1" x14ac:dyDescent="0.25">
      <c r="B1909" s="11"/>
      <c r="C1909" s="11"/>
      <c r="D1909" s="11"/>
      <c r="E1909">
        <f>'Shipment Report'!I1913</f>
        <v>0</v>
      </c>
      <c r="F1909" t="str" cm="1">
        <f t="array" ref="F1909">_xlfn.TEXTSPLIT(E1909, " / ")</f>
        <v>0</v>
      </c>
    </row>
    <row r="1910" spans="2:6" ht="17.399999999999999" customHeight="1" x14ac:dyDescent="0.25">
      <c r="B1910" s="11"/>
      <c r="C1910" s="11"/>
      <c r="D1910" s="11"/>
      <c r="E1910">
        <f>'Shipment Report'!I1914</f>
        <v>0</v>
      </c>
      <c r="F1910" t="str" cm="1">
        <f t="array" ref="F1910">_xlfn.TEXTSPLIT(E1910, " / ")</f>
        <v>0</v>
      </c>
    </row>
    <row r="1911" spans="2:6" ht="17.399999999999999" customHeight="1" x14ac:dyDescent="0.25">
      <c r="B1911" s="11"/>
      <c r="C1911" s="11"/>
      <c r="D1911" s="11"/>
      <c r="E1911">
        <f>'Shipment Report'!I1915</f>
        <v>0</v>
      </c>
      <c r="F1911" t="str" cm="1">
        <f t="array" ref="F1911">_xlfn.TEXTSPLIT(E1911, " / ")</f>
        <v>0</v>
      </c>
    </row>
    <row r="1912" spans="2:6" ht="17.399999999999999" customHeight="1" x14ac:dyDescent="0.25">
      <c r="B1912" s="11"/>
      <c r="C1912" s="11"/>
      <c r="D1912" s="11"/>
      <c r="E1912">
        <f>'Shipment Report'!I1916</f>
        <v>0</v>
      </c>
      <c r="F1912" t="str" cm="1">
        <f t="array" ref="F1912">_xlfn.TEXTSPLIT(E1912, " / ")</f>
        <v>0</v>
      </c>
    </row>
    <row r="1913" spans="2:6" ht="17.399999999999999" customHeight="1" x14ac:dyDescent="0.25">
      <c r="B1913" s="11"/>
      <c r="C1913" s="11"/>
      <c r="D1913" s="11"/>
      <c r="E1913">
        <f>'Shipment Report'!I1917</f>
        <v>0</v>
      </c>
      <c r="F1913" t="str" cm="1">
        <f t="array" ref="F1913">_xlfn.TEXTSPLIT(E1913, " / ")</f>
        <v>0</v>
      </c>
    </row>
    <row r="1914" spans="2:6" ht="17.399999999999999" customHeight="1" x14ac:dyDescent="0.25">
      <c r="B1914" s="11"/>
      <c r="C1914" s="11"/>
      <c r="D1914" s="11"/>
      <c r="E1914">
        <f>'Shipment Report'!I1918</f>
        <v>0</v>
      </c>
      <c r="F1914" t="str" cm="1">
        <f t="array" ref="F1914">_xlfn.TEXTSPLIT(E1914, " / ")</f>
        <v>0</v>
      </c>
    </row>
    <row r="1915" spans="2:6" ht="17.399999999999999" customHeight="1" x14ac:dyDescent="0.25">
      <c r="B1915" s="11"/>
      <c r="C1915" s="11"/>
      <c r="D1915" s="11"/>
      <c r="E1915">
        <f>'Shipment Report'!I1919</f>
        <v>0</v>
      </c>
      <c r="F1915" t="str" cm="1">
        <f t="array" ref="F1915">_xlfn.TEXTSPLIT(E1915, " / ")</f>
        <v>0</v>
      </c>
    </row>
    <row r="1916" spans="2:6" ht="17.399999999999999" customHeight="1" x14ac:dyDescent="0.25">
      <c r="B1916" s="11"/>
      <c r="C1916" s="11"/>
      <c r="D1916" s="11"/>
      <c r="E1916">
        <f>'Shipment Report'!I1920</f>
        <v>0</v>
      </c>
      <c r="F1916" t="str" cm="1">
        <f t="array" ref="F1916">_xlfn.TEXTSPLIT(E1916, " / ")</f>
        <v>0</v>
      </c>
    </row>
    <row r="1917" spans="2:6" ht="17.399999999999999" customHeight="1" x14ac:dyDescent="0.25">
      <c r="B1917" s="11"/>
      <c r="C1917" s="11"/>
      <c r="D1917" s="11"/>
      <c r="E1917">
        <f>'Shipment Report'!I1921</f>
        <v>0</v>
      </c>
      <c r="F1917" t="str" cm="1">
        <f t="array" ref="F1917">_xlfn.TEXTSPLIT(E1917, " / ")</f>
        <v>0</v>
      </c>
    </row>
    <row r="1918" spans="2:6" ht="17.399999999999999" customHeight="1" x14ac:dyDescent="0.25">
      <c r="B1918" s="11"/>
      <c r="C1918" s="11"/>
      <c r="D1918" s="11"/>
      <c r="E1918">
        <f>'Shipment Report'!I1922</f>
        <v>0</v>
      </c>
      <c r="F1918" t="str" cm="1">
        <f t="array" ref="F1918">_xlfn.TEXTSPLIT(E1918, " / ")</f>
        <v>0</v>
      </c>
    </row>
    <row r="1919" spans="2:6" ht="17.399999999999999" customHeight="1" x14ac:dyDescent="0.25">
      <c r="B1919" s="11"/>
      <c r="C1919" s="11"/>
      <c r="D1919" s="11"/>
      <c r="E1919">
        <f>'Shipment Report'!I1923</f>
        <v>0</v>
      </c>
      <c r="F1919" t="str" cm="1">
        <f t="array" ref="F1919">_xlfn.TEXTSPLIT(E1919, " / ")</f>
        <v>0</v>
      </c>
    </row>
    <row r="1920" spans="2:6" ht="17.399999999999999" customHeight="1" x14ac:dyDescent="0.25">
      <c r="B1920" s="11"/>
      <c r="C1920" s="11"/>
      <c r="D1920" s="11"/>
      <c r="E1920">
        <f>'Shipment Report'!I1924</f>
        <v>0</v>
      </c>
      <c r="F1920" t="str" cm="1">
        <f t="array" ref="F1920">_xlfn.TEXTSPLIT(E1920, " / ")</f>
        <v>0</v>
      </c>
    </row>
    <row r="1921" spans="2:6" ht="17.399999999999999" customHeight="1" x14ac:dyDescent="0.25">
      <c r="B1921" s="11"/>
      <c r="C1921" s="11"/>
      <c r="D1921" s="11"/>
      <c r="E1921">
        <f>'Shipment Report'!I1925</f>
        <v>0</v>
      </c>
      <c r="F1921" t="str" cm="1">
        <f t="array" ref="F1921">_xlfn.TEXTSPLIT(E1921, " / ")</f>
        <v>0</v>
      </c>
    </row>
    <row r="1922" spans="2:6" ht="17.399999999999999" customHeight="1" x14ac:dyDescent="0.25">
      <c r="B1922" s="11"/>
      <c r="C1922" s="11"/>
      <c r="D1922" s="11"/>
      <c r="E1922">
        <f>'Shipment Report'!I1926</f>
        <v>0</v>
      </c>
      <c r="F1922" t="str" cm="1">
        <f t="array" ref="F1922">_xlfn.TEXTSPLIT(E1922, " / ")</f>
        <v>0</v>
      </c>
    </row>
    <row r="1923" spans="2:6" ht="17.399999999999999" customHeight="1" x14ac:dyDescent="0.25">
      <c r="B1923" s="11"/>
      <c r="C1923" s="11"/>
      <c r="D1923" s="11"/>
      <c r="E1923">
        <f>'Shipment Report'!I1927</f>
        <v>0</v>
      </c>
      <c r="F1923" t="str" cm="1">
        <f t="array" ref="F1923">_xlfn.TEXTSPLIT(E1923, " / ")</f>
        <v>0</v>
      </c>
    </row>
    <row r="1924" spans="2:6" ht="17.399999999999999" customHeight="1" x14ac:dyDescent="0.25">
      <c r="B1924" s="11"/>
      <c r="C1924" s="11"/>
      <c r="D1924" s="11"/>
      <c r="E1924">
        <f>'Shipment Report'!I1928</f>
        <v>0</v>
      </c>
      <c r="F1924" t="str" cm="1">
        <f t="array" ref="F1924">_xlfn.TEXTSPLIT(E1924, " / ")</f>
        <v>0</v>
      </c>
    </row>
    <row r="1925" spans="2:6" ht="17.399999999999999" customHeight="1" x14ac:dyDescent="0.25">
      <c r="B1925" s="11"/>
      <c r="C1925" s="11"/>
      <c r="D1925" s="11"/>
      <c r="E1925">
        <f>'Shipment Report'!I1929</f>
        <v>0</v>
      </c>
      <c r="F1925" t="str" cm="1">
        <f t="array" ref="F1925">_xlfn.TEXTSPLIT(E1925, " / ")</f>
        <v>0</v>
      </c>
    </row>
    <row r="1926" spans="2:6" ht="17.399999999999999" customHeight="1" x14ac:dyDescent="0.25">
      <c r="B1926" s="11"/>
      <c r="C1926" s="11"/>
      <c r="D1926" s="11"/>
      <c r="E1926">
        <f>'Shipment Report'!I1930</f>
        <v>0</v>
      </c>
      <c r="F1926" t="str" cm="1">
        <f t="array" ref="F1926">_xlfn.TEXTSPLIT(E1926, " / ")</f>
        <v>0</v>
      </c>
    </row>
    <row r="1927" spans="2:6" ht="17.399999999999999" customHeight="1" x14ac:dyDescent="0.25">
      <c r="B1927" s="11"/>
      <c r="C1927" s="11"/>
      <c r="D1927" s="11"/>
      <c r="E1927">
        <f>'Shipment Report'!I1931</f>
        <v>0</v>
      </c>
      <c r="F1927" t="str" cm="1">
        <f t="array" ref="F1927">_xlfn.TEXTSPLIT(E1927, " / ")</f>
        <v>0</v>
      </c>
    </row>
    <row r="1928" spans="2:6" ht="17.399999999999999" customHeight="1" x14ac:dyDescent="0.25">
      <c r="B1928" s="11"/>
      <c r="C1928" s="11"/>
      <c r="D1928" s="11"/>
      <c r="E1928">
        <f>'Shipment Report'!I1932</f>
        <v>0</v>
      </c>
      <c r="F1928" t="str" cm="1">
        <f t="array" ref="F1928">_xlfn.TEXTSPLIT(E1928, " / ")</f>
        <v>0</v>
      </c>
    </row>
    <row r="1929" spans="2:6" ht="17.399999999999999" customHeight="1" x14ac:dyDescent="0.25">
      <c r="B1929" s="11"/>
      <c r="C1929" s="11"/>
      <c r="D1929" s="11"/>
      <c r="E1929">
        <f>'Shipment Report'!I1933</f>
        <v>0</v>
      </c>
      <c r="F1929" t="str" cm="1">
        <f t="array" ref="F1929">_xlfn.TEXTSPLIT(E1929, " / ")</f>
        <v>0</v>
      </c>
    </row>
    <row r="1930" spans="2:6" ht="17.399999999999999" customHeight="1" x14ac:dyDescent="0.25">
      <c r="B1930" s="11"/>
      <c r="C1930" s="11"/>
      <c r="D1930" s="11"/>
      <c r="E1930">
        <f>'Shipment Report'!I1934</f>
        <v>0</v>
      </c>
      <c r="F1930" t="str" cm="1">
        <f t="array" ref="F1930">_xlfn.TEXTSPLIT(E1930, " / ")</f>
        <v>0</v>
      </c>
    </row>
    <row r="1931" spans="2:6" ht="17.399999999999999" customHeight="1" x14ac:dyDescent="0.25">
      <c r="B1931" s="11"/>
      <c r="C1931" s="11"/>
      <c r="D1931" s="11"/>
      <c r="E1931"/>
    </row>
    <row r="1932" spans="2:6" ht="17.399999999999999" customHeight="1" x14ac:dyDescent="0.25">
      <c r="B1932" s="11"/>
      <c r="C1932" s="11"/>
      <c r="D1932" s="11"/>
      <c r="E1932"/>
    </row>
    <row r="1933" spans="2:6" ht="17.399999999999999" customHeight="1" x14ac:dyDescent="0.25">
      <c r="B1933" s="11"/>
      <c r="C1933" s="11"/>
      <c r="D1933" s="11"/>
      <c r="E1933"/>
    </row>
    <row r="1934" spans="2:6" ht="17.399999999999999" customHeight="1" x14ac:dyDescent="0.25">
      <c r="B1934" s="11"/>
      <c r="C1934" s="11"/>
      <c r="D1934" s="11"/>
      <c r="E1934"/>
    </row>
    <row r="1935" spans="2:6" ht="17.399999999999999" customHeight="1" x14ac:dyDescent="0.25">
      <c r="B1935" s="11"/>
      <c r="C1935" s="11"/>
      <c r="D1935" s="11"/>
      <c r="E1935"/>
    </row>
    <row r="1936" spans="2:6" ht="17.399999999999999" customHeight="1" x14ac:dyDescent="0.25">
      <c r="B1936" s="11"/>
      <c r="C1936" s="11"/>
      <c r="D1936" s="11"/>
      <c r="E1936"/>
    </row>
    <row r="1937" spans="2:5" ht="17.399999999999999" customHeight="1" x14ac:dyDescent="0.25">
      <c r="B1937" s="11"/>
      <c r="C1937" s="11"/>
      <c r="D1937" s="11"/>
      <c r="E1937"/>
    </row>
    <row r="1938" spans="2:5" ht="17.399999999999999" customHeight="1" x14ac:dyDescent="0.25">
      <c r="B1938" s="11"/>
      <c r="C1938" s="11"/>
      <c r="D1938" s="11"/>
      <c r="E1938"/>
    </row>
    <row r="1939" spans="2:5" ht="17.399999999999999" customHeight="1" x14ac:dyDescent="0.25">
      <c r="B1939" s="11"/>
      <c r="C1939" s="11"/>
      <c r="D1939" s="11"/>
      <c r="E1939"/>
    </row>
    <row r="1940" spans="2:5" ht="17.399999999999999" customHeight="1" x14ac:dyDescent="0.25">
      <c r="B1940" s="11"/>
      <c r="C1940" s="11"/>
      <c r="D1940" s="11"/>
      <c r="E1940"/>
    </row>
    <row r="1941" spans="2:5" ht="17.399999999999999" customHeight="1" x14ac:dyDescent="0.25">
      <c r="B1941" s="11"/>
      <c r="C1941" s="11"/>
      <c r="D1941" s="11"/>
      <c r="E1941"/>
    </row>
    <row r="1942" spans="2:5" ht="17.399999999999999" customHeight="1" x14ac:dyDescent="0.25">
      <c r="B1942" s="11"/>
      <c r="C1942" s="11"/>
      <c r="D1942" s="11"/>
      <c r="E1942"/>
    </row>
    <row r="1943" spans="2:5" ht="17.399999999999999" customHeight="1" x14ac:dyDescent="0.25">
      <c r="B1943" s="11"/>
      <c r="C1943" s="11"/>
      <c r="D1943" s="11"/>
      <c r="E1943"/>
    </row>
    <row r="1944" spans="2:5" ht="17.399999999999999" customHeight="1" x14ac:dyDescent="0.25">
      <c r="B1944" s="11"/>
      <c r="C1944" s="11"/>
      <c r="D1944" s="11"/>
      <c r="E1944"/>
    </row>
    <row r="1945" spans="2:5" ht="17.399999999999999" customHeight="1" x14ac:dyDescent="0.25">
      <c r="B1945" s="11"/>
      <c r="C1945" s="11"/>
      <c r="D1945" s="11"/>
      <c r="E1945"/>
    </row>
    <row r="1946" spans="2:5" ht="17.399999999999999" customHeight="1" x14ac:dyDescent="0.25">
      <c r="B1946" s="11"/>
      <c r="C1946" s="11"/>
      <c r="D1946" s="11"/>
      <c r="E1946"/>
    </row>
    <row r="1947" spans="2:5" ht="17.399999999999999" customHeight="1" x14ac:dyDescent="0.25">
      <c r="B1947" s="11"/>
      <c r="C1947" s="11"/>
      <c r="D1947" s="11"/>
      <c r="E1947"/>
    </row>
    <row r="1948" spans="2:5" ht="17.399999999999999" customHeight="1" x14ac:dyDescent="0.25">
      <c r="B1948" s="11"/>
      <c r="C1948" s="11"/>
      <c r="D1948" s="11"/>
      <c r="E1948"/>
    </row>
    <row r="1949" spans="2:5" ht="17.399999999999999" customHeight="1" x14ac:dyDescent="0.25">
      <c r="B1949" s="11"/>
      <c r="C1949" s="11"/>
      <c r="D1949" s="11"/>
      <c r="E1949"/>
    </row>
    <row r="1950" spans="2:5" ht="17.399999999999999" customHeight="1" x14ac:dyDescent="0.25">
      <c r="B1950" s="11"/>
      <c r="C1950" s="11"/>
      <c r="D1950" s="11"/>
      <c r="E1950"/>
    </row>
    <row r="1951" spans="2:5" ht="17.399999999999999" customHeight="1" x14ac:dyDescent="0.25">
      <c r="B1951" s="11"/>
      <c r="C1951" s="11"/>
      <c r="D1951" s="11"/>
      <c r="E1951"/>
    </row>
    <row r="1952" spans="2:5" ht="17.399999999999999" customHeight="1" x14ac:dyDescent="0.25">
      <c r="B1952" s="11"/>
      <c r="C1952" s="11"/>
      <c r="D1952" s="11"/>
      <c r="E1952"/>
    </row>
    <row r="1953" spans="2:5" ht="17.399999999999999" customHeight="1" x14ac:dyDescent="0.25">
      <c r="B1953" s="11"/>
      <c r="C1953" s="11"/>
      <c r="D1953" s="11"/>
      <c r="E1953"/>
    </row>
    <row r="1954" spans="2:5" ht="17.399999999999999" customHeight="1" x14ac:dyDescent="0.25">
      <c r="B1954" s="11"/>
      <c r="C1954" s="11"/>
      <c r="D1954" s="11"/>
      <c r="E1954"/>
    </row>
    <row r="1955" spans="2:5" ht="17.399999999999999" customHeight="1" x14ac:dyDescent="0.25">
      <c r="B1955" s="11"/>
      <c r="C1955" s="11"/>
      <c r="D1955" s="11"/>
      <c r="E1955"/>
    </row>
    <row r="1956" spans="2:5" ht="17.399999999999999" customHeight="1" x14ac:dyDescent="0.25">
      <c r="B1956" s="11"/>
      <c r="C1956" s="11"/>
      <c r="D1956" s="11"/>
      <c r="E1956"/>
    </row>
    <row r="1957" spans="2:5" ht="17.399999999999999" customHeight="1" x14ac:dyDescent="0.25">
      <c r="B1957" s="11"/>
      <c r="C1957" s="11"/>
      <c r="D1957" s="11"/>
      <c r="E1957"/>
    </row>
    <row r="1958" spans="2:5" ht="17.399999999999999" customHeight="1" x14ac:dyDescent="0.25">
      <c r="B1958" s="11"/>
      <c r="C1958" s="11"/>
      <c r="D1958" s="11"/>
      <c r="E1958"/>
    </row>
    <row r="1959" spans="2:5" ht="17.399999999999999" customHeight="1" x14ac:dyDescent="0.25">
      <c r="B1959" s="11"/>
      <c r="C1959" s="11"/>
      <c r="D1959" s="11"/>
      <c r="E1959"/>
    </row>
    <row r="1960" spans="2:5" ht="17.399999999999999" customHeight="1" x14ac:dyDescent="0.25">
      <c r="B1960" s="11"/>
      <c r="C1960" s="11"/>
      <c r="D1960" s="11"/>
      <c r="E1960"/>
    </row>
    <row r="1961" spans="2:5" ht="17.399999999999999" customHeight="1" x14ac:dyDescent="0.25">
      <c r="B1961" s="11"/>
      <c r="C1961" s="11"/>
      <c r="D1961" s="11"/>
      <c r="E1961"/>
    </row>
    <row r="1962" spans="2:5" ht="17.399999999999999" customHeight="1" x14ac:dyDescent="0.25">
      <c r="B1962" s="11"/>
      <c r="C1962" s="11"/>
      <c r="D1962" s="11"/>
      <c r="E1962"/>
    </row>
    <row r="1963" spans="2:5" ht="17.399999999999999" customHeight="1" x14ac:dyDescent="0.25">
      <c r="B1963" s="11"/>
      <c r="C1963" s="11"/>
      <c r="D1963" s="11"/>
      <c r="E1963"/>
    </row>
    <row r="1964" spans="2:5" ht="17.399999999999999" customHeight="1" x14ac:dyDescent="0.25">
      <c r="B1964" s="11"/>
      <c r="C1964" s="11"/>
      <c r="D1964" s="11"/>
      <c r="E1964"/>
    </row>
    <row r="1965" spans="2:5" ht="17.399999999999999" customHeight="1" x14ac:dyDescent="0.25">
      <c r="B1965" s="11"/>
      <c r="C1965" s="11"/>
      <c r="D1965" s="11"/>
      <c r="E1965"/>
    </row>
    <row r="1966" spans="2:5" ht="17.399999999999999" customHeight="1" x14ac:dyDescent="0.25">
      <c r="B1966" s="11"/>
      <c r="C1966" s="11"/>
      <c r="D1966" s="11"/>
      <c r="E1966"/>
    </row>
    <row r="1967" spans="2:5" ht="17.399999999999999" customHeight="1" x14ac:dyDescent="0.25">
      <c r="B1967" s="11"/>
      <c r="C1967" s="11"/>
      <c r="D1967" s="11"/>
      <c r="E1967"/>
    </row>
    <row r="1968" spans="2:5" ht="17.399999999999999" customHeight="1" x14ac:dyDescent="0.25">
      <c r="B1968" s="11"/>
      <c r="C1968" s="11"/>
      <c r="D1968" s="11"/>
      <c r="E1968"/>
    </row>
    <row r="1969" spans="2:5" ht="17.399999999999999" customHeight="1" x14ac:dyDescent="0.25">
      <c r="B1969" s="11"/>
      <c r="C1969" s="11"/>
      <c r="D1969" s="11"/>
      <c r="E1969"/>
    </row>
    <row r="1970" spans="2:5" ht="17.399999999999999" customHeight="1" x14ac:dyDescent="0.25">
      <c r="B1970" s="11"/>
      <c r="C1970" s="11"/>
      <c r="D1970" s="11"/>
      <c r="E1970"/>
    </row>
    <row r="1971" spans="2:5" ht="17.399999999999999" customHeight="1" x14ac:dyDescent="0.25">
      <c r="B1971" s="11"/>
      <c r="C1971" s="11"/>
      <c r="D1971" s="11"/>
      <c r="E1971"/>
    </row>
    <row r="1972" spans="2:5" ht="17.399999999999999" customHeight="1" x14ac:dyDescent="0.25">
      <c r="B1972" s="11"/>
      <c r="C1972" s="11"/>
      <c r="D1972" s="11"/>
      <c r="E1972"/>
    </row>
    <row r="1973" spans="2:5" ht="17.399999999999999" customHeight="1" x14ac:dyDescent="0.25">
      <c r="B1973" s="11"/>
      <c r="C1973" s="11"/>
      <c r="D1973" s="11"/>
      <c r="E1973"/>
    </row>
    <row r="1974" spans="2:5" ht="17.399999999999999" customHeight="1" x14ac:dyDescent="0.25">
      <c r="B1974" s="11"/>
      <c r="C1974" s="11"/>
      <c r="D1974" s="11"/>
      <c r="E1974"/>
    </row>
    <row r="1975" spans="2:5" ht="17.399999999999999" customHeight="1" x14ac:dyDescent="0.25">
      <c r="B1975" s="11"/>
      <c r="C1975" s="11"/>
      <c r="D1975" s="11"/>
      <c r="E1975"/>
    </row>
    <row r="1976" spans="2:5" ht="17.399999999999999" customHeight="1" x14ac:dyDescent="0.25">
      <c r="B1976" s="11"/>
      <c r="C1976" s="11"/>
      <c r="D1976" s="11"/>
      <c r="E1976"/>
    </row>
    <row r="1977" spans="2:5" ht="17.399999999999999" customHeight="1" x14ac:dyDescent="0.25">
      <c r="B1977" s="11"/>
      <c r="C1977" s="11"/>
      <c r="D1977" s="11"/>
      <c r="E1977"/>
    </row>
    <row r="1978" spans="2:5" ht="17.399999999999999" customHeight="1" x14ac:dyDescent="0.25">
      <c r="B1978" s="11"/>
      <c r="C1978" s="11"/>
      <c r="D1978" s="11"/>
      <c r="E1978"/>
    </row>
    <row r="1979" spans="2:5" ht="17.399999999999999" customHeight="1" x14ac:dyDescent="0.25">
      <c r="B1979" s="11"/>
      <c r="C1979" s="11"/>
      <c r="D1979" s="11"/>
      <c r="E1979"/>
    </row>
    <row r="1980" spans="2:5" ht="17.399999999999999" customHeight="1" x14ac:dyDescent="0.25">
      <c r="B1980" s="11"/>
      <c r="C1980" s="11"/>
      <c r="D1980" s="11"/>
      <c r="E1980"/>
    </row>
    <row r="1981" spans="2:5" ht="17.399999999999999" customHeight="1" x14ac:dyDescent="0.25">
      <c r="B1981" s="11"/>
      <c r="C1981" s="11"/>
      <c r="D1981" s="11"/>
      <c r="E1981"/>
    </row>
    <row r="1982" spans="2:5" ht="17.399999999999999" customHeight="1" x14ac:dyDescent="0.25">
      <c r="B1982" s="11"/>
      <c r="C1982" s="11"/>
      <c r="D1982" s="11"/>
      <c r="E1982"/>
    </row>
    <row r="1983" spans="2:5" ht="17.399999999999999" customHeight="1" x14ac:dyDescent="0.25">
      <c r="B1983" s="11"/>
      <c r="C1983" s="11"/>
      <c r="D1983" s="11"/>
      <c r="E1983"/>
    </row>
    <row r="1984" spans="2:5" ht="17.399999999999999" customHeight="1" x14ac:dyDescent="0.25">
      <c r="B1984" s="11"/>
      <c r="C1984" s="11"/>
      <c r="D1984" s="11"/>
      <c r="E1984"/>
    </row>
    <row r="1985" spans="2:5" ht="17.399999999999999" customHeight="1" x14ac:dyDescent="0.25">
      <c r="B1985" s="11"/>
      <c r="C1985" s="11"/>
      <c r="D1985" s="11"/>
      <c r="E1985"/>
    </row>
    <row r="1986" spans="2:5" ht="17.399999999999999" customHeight="1" x14ac:dyDescent="0.25">
      <c r="B1986" s="11"/>
      <c r="C1986" s="11"/>
      <c r="D1986" s="11"/>
      <c r="E1986"/>
    </row>
    <row r="1987" spans="2:5" ht="17.399999999999999" customHeight="1" x14ac:dyDescent="0.25">
      <c r="B1987" s="11"/>
      <c r="C1987" s="11"/>
      <c r="D1987" s="11"/>
      <c r="E1987"/>
    </row>
    <row r="1988" spans="2:5" ht="17.399999999999999" customHeight="1" x14ac:dyDescent="0.25">
      <c r="B1988" s="11"/>
      <c r="C1988" s="11"/>
      <c r="D1988" s="11"/>
      <c r="E1988"/>
    </row>
    <row r="1989" spans="2:5" ht="17.399999999999999" customHeight="1" x14ac:dyDescent="0.25">
      <c r="B1989" s="11"/>
      <c r="C1989" s="11"/>
      <c r="D1989" s="11"/>
      <c r="E1989"/>
    </row>
    <row r="1990" spans="2:5" ht="17.399999999999999" customHeight="1" x14ac:dyDescent="0.25">
      <c r="B1990" s="11"/>
      <c r="C1990" s="11"/>
      <c r="D1990" s="11"/>
      <c r="E1990"/>
    </row>
    <row r="1991" spans="2:5" ht="17.399999999999999" customHeight="1" x14ac:dyDescent="0.25">
      <c r="B1991" s="11"/>
      <c r="C1991" s="11"/>
      <c r="D1991" s="11"/>
      <c r="E1991"/>
    </row>
    <row r="1992" spans="2:5" ht="17.399999999999999" customHeight="1" x14ac:dyDescent="0.25">
      <c r="B1992" s="11"/>
      <c r="C1992" s="11"/>
      <c r="D1992" s="11"/>
      <c r="E1992"/>
    </row>
    <row r="1993" spans="2:5" ht="17.399999999999999" customHeight="1" x14ac:dyDescent="0.25">
      <c r="B1993" s="11"/>
      <c r="C1993" s="11"/>
      <c r="D1993" s="11"/>
      <c r="E1993"/>
    </row>
    <row r="1994" spans="2:5" ht="17.399999999999999" customHeight="1" x14ac:dyDescent="0.25">
      <c r="B1994" s="11"/>
      <c r="C1994" s="11"/>
      <c r="D1994" s="11"/>
      <c r="E1994"/>
    </row>
    <row r="1995" spans="2:5" ht="17.399999999999999" customHeight="1" x14ac:dyDescent="0.25">
      <c r="B1995" s="11"/>
      <c r="C1995" s="11"/>
      <c r="D1995" s="11"/>
      <c r="E1995"/>
    </row>
    <row r="1996" spans="2:5" ht="17.399999999999999" customHeight="1" x14ac:dyDescent="0.25">
      <c r="B1996" s="11"/>
      <c r="C1996" s="11"/>
      <c r="D1996" s="11"/>
      <c r="E1996"/>
    </row>
    <row r="1997" spans="2:5" ht="17.399999999999999" customHeight="1" x14ac:dyDescent="0.25">
      <c r="B1997" s="11"/>
      <c r="C1997" s="11"/>
      <c r="D1997" s="11"/>
      <c r="E1997"/>
    </row>
    <row r="1998" spans="2:5" ht="17.399999999999999" customHeight="1" x14ac:dyDescent="0.25">
      <c r="B1998" s="11"/>
      <c r="C1998" s="11"/>
      <c r="D1998" s="11"/>
      <c r="E1998"/>
    </row>
    <row r="1999" spans="2:5" ht="17.399999999999999" customHeight="1" x14ac:dyDescent="0.25">
      <c r="B1999" s="11"/>
      <c r="C1999" s="11"/>
      <c r="D1999" s="11"/>
      <c r="E1999"/>
    </row>
    <row r="2000" spans="2:5" ht="17.399999999999999" customHeight="1" x14ac:dyDescent="0.25">
      <c r="B2000" s="11"/>
      <c r="C2000" s="11"/>
      <c r="D2000" s="11"/>
      <c r="E2000"/>
    </row>
    <row r="2001" spans="2:5" ht="17.399999999999999" customHeight="1" x14ac:dyDescent="0.25">
      <c r="B2001" s="11"/>
      <c r="C2001" s="11"/>
      <c r="D2001" s="11"/>
      <c r="E2001"/>
    </row>
    <row r="2002" spans="2:5" ht="17.399999999999999" customHeight="1" x14ac:dyDescent="0.25">
      <c r="B2002" s="11"/>
      <c r="C2002" s="11"/>
      <c r="D2002" s="11"/>
      <c r="E2002"/>
    </row>
    <row r="2003" spans="2:5" ht="17.399999999999999" customHeight="1" x14ac:dyDescent="0.25">
      <c r="B2003" s="11"/>
      <c r="C2003" s="11"/>
      <c r="D2003" s="11"/>
      <c r="E2003"/>
    </row>
    <row r="2004" spans="2:5" ht="17.399999999999999" customHeight="1" x14ac:dyDescent="0.25">
      <c r="B2004" s="11"/>
      <c r="C2004" s="11"/>
      <c r="D2004" s="11"/>
      <c r="E2004"/>
    </row>
    <row r="2005" spans="2:5" ht="17.399999999999999" customHeight="1" x14ac:dyDescent="0.25">
      <c r="B2005" s="11"/>
      <c r="C2005" s="11"/>
      <c r="D2005" s="11"/>
      <c r="E2005"/>
    </row>
    <row r="2006" spans="2:5" ht="17.399999999999999" customHeight="1" x14ac:dyDescent="0.25">
      <c r="B2006" s="11"/>
      <c r="C2006" s="11"/>
      <c r="D2006" s="11"/>
      <c r="E2006"/>
    </row>
    <row r="2007" spans="2:5" ht="17.399999999999999" customHeight="1" x14ac:dyDescent="0.25">
      <c r="B2007" s="11"/>
      <c r="C2007" s="11"/>
      <c r="D2007" s="11"/>
      <c r="E2007"/>
    </row>
    <row r="2008" spans="2:5" ht="17.399999999999999" customHeight="1" x14ac:dyDescent="0.25">
      <c r="B2008" s="11"/>
      <c r="C2008" s="11"/>
      <c r="D2008" s="11"/>
      <c r="E2008"/>
    </row>
    <row r="2009" spans="2:5" ht="17.399999999999999" customHeight="1" x14ac:dyDescent="0.25">
      <c r="B2009" s="11"/>
      <c r="C2009" s="11"/>
      <c r="D2009" s="11"/>
      <c r="E2009"/>
    </row>
    <row r="2010" spans="2:5" ht="17.399999999999999" customHeight="1" x14ac:dyDescent="0.25">
      <c r="B2010" s="11"/>
      <c r="C2010" s="11"/>
      <c r="D2010" s="11"/>
      <c r="E2010"/>
    </row>
    <row r="2011" spans="2:5" ht="17.399999999999999" customHeight="1" x14ac:dyDescent="0.25">
      <c r="B2011" s="11"/>
      <c r="C2011" s="11"/>
      <c r="D2011" s="11"/>
      <c r="E2011"/>
    </row>
    <row r="2012" spans="2:5" ht="17.399999999999999" customHeight="1" x14ac:dyDescent="0.25">
      <c r="B2012" s="11"/>
      <c r="C2012" s="11"/>
      <c r="D2012" s="11"/>
      <c r="E2012"/>
    </row>
    <row r="2013" spans="2:5" ht="17.399999999999999" customHeight="1" x14ac:dyDescent="0.25">
      <c r="B2013" s="11"/>
      <c r="C2013" s="11"/>
      <c r="D2013" s="11"/>
      <c r="E2013"/>
    </row>
    <row r="2014" spans="2:5" ht="17.399999999999999" customHeight="1" x14ac:dyDescent="0.25">
      <c r="B2014" s="11"/>
      <c r="C2014" s="11"/>
      <c r="D2014" s="11"/>
      <c r="E2014"/>
    </row>
    <row r="2015" spans="2:5" ht="17.399999999999999" customHeight="1" x14ac:dyDescent="0.25">
      <c r="B2015" s="11"/>
      <c r="C2015" s="11"/>
      <c r="D2015" s="11"/>
      <c r="E2015"/>
    </row>
    <row r="2016" spans="2:5" ht="17.399999999999999" customHeight="1" x14ac:dyDescent="0.25">
      <c r="B2016" s="11"/>
      <c r="C2016" s="11"/>
      <c r="D2016" s="11"/>
      <c r="E2016"/>
    </row>
    <row r="2017" spans="2:5" ht="17.399999999999999" customHeight="1" x14ac:dyDescent="0.25">
      <c r="B2017" s="11"/>
      <c r="C2017" s="11"/>
      <c r="D2017" s="11"/>
      <c r="E2017"/>
    </row>
    <row r="2018" spans="2:5" ht="17.399999999999999" customHeight="1" x14ac:dyDescent="0.25">
      <c r="B2018" s="11"/>
      <c r="C2018" s="11"/>
      <c r="D2018" s="11"/>
      <c r="E2018"/>
    </row>
    <row r="2019" spans="2:5" ht="17.399999999999999" customHeight="1" x14ac:dyDescent="0.25">
      <c r="B2019" s="11"/>
      <c r="C2019" s="11"/>
      <c r="D2019" s="11"/>
      <c r="E2019"/>
    </row>
    <row r="2020" spans="2:5" ht="17.399999999999999" customHeight="1" x14ac:dyDescent="0.25">
      <c r="B2020" s="11"/>
      <c r="C2020" s="11"/>
      <c r="D2020" s="11"/>
      <c r="E2020"/>
    </row>
    <row r="2021" spans="2:5" ht="17.399999999999999" customHeight="1" x14ac:dyDescent="0.25">
      <c r="B2021" s="11"/>
      <c r="C2021" s="11"/>
      <c r="D2021" s="11"/>
      <c r="E2021"/>
    </row>
    <row r="2022" spans="2:5" ht="17.399999999999999" customHeight="1" x14ac:dyDescent="0.25">
      <c r="B2022" s="11"/>
      <c r="C2022" s="11"/>
      <c r="D2022" s="11"/>
      <c r="E2022"/>
    </row>
    <row r="2023" spans="2:5" ht="17.399999999999999" customHeight="1" x14ac:dyDescent="0.25">
      <c r="B2023" s="11"/>
      <c r="C2023" s="11"/>
      <c r="D2023" s="11"/>
      <c r="E2023"/>
    </row>
    <row r="2024" spans="2:5" ht="17.399999999999999" customHeight="1" x14ac:dyDescent="0.25">
      <c r="B2024" s="11"/>
      <c r="C2024" s="11"/>
      <c r="D2024" s="11"/>
      <c r="E2024"/>
    </row>
    <row r="2025" spans="2:5" ht="17.399999999999999" customHeight="1" x14ac:dyDescent="0.25">
      <c r="B2025" s="11"/>
      <c r="C2025" s="11"/>
      <c r="D2025" s="11"/>
      <c r="E2025"/>
    </row>
    <row r="2026" spans="2:5" ht="17.399999999999999" customHeight="1" x14ac:dyDescent="0.25">
      <c r="B2026" s="11"/>
      <c r="C2026" s="11"/>
      <c r="D2026" s="11"/>
      <c r="E2026"/>
    </row>
    <row r="2027" spans="2:5" ht="17.399999999999999" customHeight="1" x14ac:dyDescent="0.25">
      <c r="B2027" s="11"/>
      <c r="C2027" s="11"/>
      <c r="D2027" s="11"/>
      <c r="E2027"/>
    </row>
    <row r="2028" spans="2:5" ht="17.399999999999999" customHeight="1" x14ac:dyDescent="0.25">
      <c r="B2028" s="11"/>
      <c r="C2028" s="11"/>
      <c r="D2028" s="11"/>
      <c r="E2028"/>
    </row>
    <row r="2029" spans="2:5" ht="17.399999999999999" customHeight="1" x14ac:dyDescent="0.25">
      <c r="B2029" s="11"/>
      <c r="C2029" s="11"/>
      <c r="D2029" s="11"/>
      <c r="E2029"/>
    </row>
    <row r="2030" spans="2:5" ht="17.399999999999999" customHeight="1" x14ac:dyDescent="0.25">
      <c r="B2030" s="11"/>
      <c r="C2030" s="11"/>
      <c r="D2030" s="11"/>
      <c r="E2030"/>
    </row>
    <row r="2031" spans="2:5" ht="17.399999999999999" customHeight="1" x14ac:dyDescent="0.25">
      <c r="B2031" s="11"/>
      <c r="C2031" s="11"/>
      <c r="D2031" s="11"/>
      <c r="E2031"/>
    </row>
    <row r="2032" spans="2:5" ht="17.399999999999999" customHeight="1" x14ac:dyDescent="0.25">
      <c r="B2032" s="11"/>
      <c r="C2032" s="11"/>
      <c r="D2032" s="11"/>
      <c r="E2032"/>
    </row>
    <row r="2033" spans="2:5" ht="17.399999999999999" customHeight="1" x14ac:dyDescent="0.25">
      <c r="B2033" s="11"/>
      <c r="C2033" s="11"/>
      <c r="D2033" s="11"/>
      <c r="E2033"/>
    </row>
    <row r="2034" spans="2:5" ht="17.399999999999999" customHeight="1" x14ac:dyDescent="0.25">
      <c r="B2034" s="11"/>
      <c r="C2034" s="11"/>
      <c r="D2034" s="11"/>
      <c r="E2034"/>
    </row>
    <row r="2035" spans="2:5" ht="17.399999999999999" customHeight="1" x14ac:dyDescent="0.25">
      <c r="B2035" s="11"/>
      <c r="C2035" s="11"/>
      <c r="D2035" s="11"/>
      <c r="E2035"/>
    </row>
    <row r="2036" spans="2:5" ht="17.399999999999999" customHeight="1" x14ac:dyDescent="0.25">
      <c r="B2036" s="11"/>
      <c r="C2036" s="11"/>
      <c r="D2036" s="11"/>
      <c r="E2036"/>
    </row>
    <row r="2037" spans="2:5" ht="17.399999999999999" customHeight="1" x14ac:dyDescent="0.25">
      <c r="B2037" s="11"/>
      <c r="C2037" s="11"/>
      <c r="D2037" s="11"/>
      <c r="E2037"/>
    </row>
    <row r="2038" spans="2:5" ht="17.399999999999999" customHeight="1" x14ac:dyDescent="0.25">
      <c r="B2038" s="11"/>
      <c r="C2038" s="11"/>
      <c r="D2038" s="11"/>
      <c r="E2038"/>
    </row>
    <row r="2039" spans="2:5" ht="17.399999999999999" customHeight="1" x14ac:dyDescent="0.25">
      <c r="B2039" s="11"/>
      <c r="C2039" s="11"/>
      <c r="D2039" s="11"/>
      <c r="E2039"/>
    </row>
    <row r="2040" spans="2:5" ht="17.399999999999999" customHeight="1" x14ac:dyDescent="0.25">
      <c r="B2040" s="11"/>
      <c r="C2040" s="11"/>
      <c r="D2040" s="11"/>
      <c r="E2040"/>
    </row>
    <row r="2041" spans="2:5" ht="17.399999999999999" customHeight="1" x14ac:dyDescent="0.25">
      <c r="B2041" s="11"/>
      <c r="C2041" s="11"/>
      <c r="D2041" s="11"/>
      <c r="E2041"/>
    </row>
    <row r="2042" spans="2:5" ht="17.399999999999999" customHeight="1" x14ac:dyDescent="0.25">
      <c r="B2042" s="11"/>
      <c r="C2042" s="11"/>
      <c r="D2042" s="11"/>
      <c r="E2042"/>
    </row>
    <row r="2043" spans="2:5" ht="17.399999999999999" customHeight="1" x14ac:dyDescent="0.25">
      <c r="B2043" s="11"/>
      <c r="C2043" s="11"/>
      <c r="D2043" s="11"/>
      <c r="E2043"/>
    </row>
    <row r="2044" spans="2:5" ht="17.399999999999999" customHeight="1" x14ac:dyDescent="0.25">
      <c r="B2044" s="11"/>
      <c r="C2044" s="11"/>
      <c r="D2044" s="11"/>
      <c r="E2044"/>
    </row>
    <row r="2045" spans="2:5" ht="17.399999999999999" customHeight="1" x14ac:dyDescent="0.25">
      <c r="B2045" s="11"/>
      <c r="C2045" s="11"/>
      <c r="D2045" s="11"/>
      <c r="E2045"/>
    </row>
    <row r="2046" spans="2:5" ht="17.399999999999999" customHeight="1" x14ac:dyDescent="0.25">
      <c r="B2046" s="11"/>
      <c r="C2046" s="11"/>
      <c r="D2046" s="11"/>
      <c r="E2046"/>
    </row>
    <row r="2047" spans="2:5" ht="17.399999999999999" customHeight="1" x14ac:dyDescent="0.25">
      <c r="B2047" s="11"/>
      <c r="C2047" s="11"/>
      <c r="D2047" s="11"/>
      <c r="E2047"/>
    </row>
    <row r="2048" spans="2:5" ht="17.399999999999999" customHeight="1" x14ac:dyDescent="0.25">
      <c r="B2048" s="11"/>
      <c r="C2048" s="11"/>
      <c r="D2048" s="11"/>
      <c r="E2048"/>
    </row>
    <row r="2049" spans="2:5" ht="17.399999999999999" customHeight="1" x14ac:dyDescent="0.25">
      <c r="B2049" s="11"/>
      <c r="C2049" s="11"/>
      <c r="D2049" s="11"/>
      <c r="E2049"/>
    </row>
    <row r="2050" spans="2:5" ht="17.399999999999999" customHeight="1" x14ac:dyDescent="0.25">
      <c r="B2050" s="11"/>
      <c r="C2050" s="11"/>
      <c r="D2050" s="11"/>
      <c r="E2050"/>
    </row>
    <row r="2051" spans="2:5" ht="17.399999999999999" customHeight="1" x14ac:dyDescent="0.25">
      <c r="B2051" s="11"/>
      <c r="C2051" s="11"/>
      <c r="D2051" s="11"/>
      <c r="E2051"/>
    </row>
    <row r="2052" spans="2:5" ht="17.399999999999999" customHeight="1" x14ac:dyDescent="0.25">
      <c r="B2052" s="11"/>
      <c r="C2052" s="11"/>
      <c r="D2052" s="11"/>
      <c r="E2052"/>
    </row>
    <row r="2053" spans="2:5" ht="17.399999999999999" customHeight="1" x14ac:dyDescent="0.25">
      <c r="B2053" s="11"/>
      <c r="C2053" s="11"/>
      <c r="D2053" s="11"/>
      <c r="E2053"/>
    </row>
    <row r="2054" spans="2:5" ht="17.399999999999999" customHeight="1" x14ac:dyDescent="0.25">
      <c r="B2054" s="11"/>
      <c r="C2054" s="11"/>
      <c r="D2054" s="11"/>
      <c r="E2054"/>
    </row>
    <row r="2055" spans="2:5" ht="17.399999999999999" customHeight="1" x14ac:dyDescent="0.25">
      <c r="B2055" s="11"/>
      <c r="C2055" s="11"/>
      <c r="D2055" s="11"/>
      <c r="E2055"/>
    </row>
    <row r="2056" spans="2:5" ht="17.399999999999999" customHeight="1" x14ac:dyDescent="0.25">
      <c r="B2056" s="11"/>
      <c r="C2056" s="11"/>
      <c r="D2056" s="11"/>
      <c r="E2056"/>
    </row>
    <row r="2057" spans="2:5" ht="17.399999999999999" customHeight="1" x14ac:dyDescent="0.25">
      <c r="B2057" s="11"/>
      <c r="C2057" s="11"/>
      <c r="D2057" s="11"/>
      <c r="E2057"/>
    </row>
    <row r="2058" spans="2:5" ht="17.399999999999999" customHeight="1" x14ac:dyDescent="0.25">
      <c r="B2058" s="11"/>
      <c r="C2058" s="11"/>
      <c r="D2058" s="11"/>
      <c r="E2058"/>
    </row>
    <row r="2059" spans="2:5" ht="17.399999999999999" customHeight="1" x14ac:dyDescent="0.25">
      <c r="B2059" s="11"/>
      <c r="C2059" s="11"/>
      <c r="D2059" s="11"/>
      <c r="E2059"/>
    </row>
    <row r="2060" spans="2:5" ht="17.399999999999999" customHeight="1" x14ac:dyDescent="0.25">
      <c r="B2060" s="11"/>
      <c r="C2060" s="11"/>
      <c r="D2060" s="11"/>
      <c r="E2060"/>
    </row>
    <row r="2061" spans="2:5" ht="17.399999999999999" customHeight="1" x14ac:dyDescent="0.25">
      <c r="B2061" s="11"/>
      <c r="C2061" s="11"/>
      <c r="D2061" s="11"/>
      <c r="E2061"/>
    </row>
    <row r="2062" spans="2:5" ht="17.399999999999999" customHeight="1" x14ac:dyDescent="0.25">
      <c r="B2062" s="11"/>
      <c r="C2062" s="11"/>
      <c r="D2062" s="11"/>
      <c r="E2062"/>
    </row>
    <row r="2063" spans="2:5" ht="17.399999999999999" customHeight="1" x14ac:dyDescent="0.25">
      <c r="B2063" s="11"/>
      <c r="C2063" s="11"/>
      <c r="D2063" s="11"/>
      <c r="E2063"/>
    </row>
    <row r="2064" spans="2:5" ht="17.399999999999999" customHeight="1" x14ac:dyDescent="0.25">
      <c r="B2064" s="11"/>
      <c r="C2064" s="11"/>
      <c r="D2064" s="11"/>
      <c r="E2064"/>
    </row>
    <row r="2065" spans="2:5" ht="17.399999999999999" customHeight="1" x14ac:dyDescent="0.25">
      <c r="B2065" s="11"/>
      <c r="C2065" s="11"/>
      <c r="D2065" s="11"/>
      <c r="E2065"/>
    </row>
    <row r="2066" spans="2:5" ht="17.399999999999999" customHeight="1" x14ac:dyDescent="0.25">
      <c r="B2066" s="11"/>
      <c r="C2066" s="11"/>
      <c r="D2066" s="11"/>
      <c r="E2066"/>
    </row>
    <row r="2067" spans="2:5" ht="17.399999999999999" customHeight="1" x14ac:dyDescent="0.25">
      <c r="B2067" s="11"/>
      <c r="C2067" s="11"/>
      <c r="D2067" s="11"/>
      <c r="E2067"/>
    </row>
    <row r="2068" spans="2:5" ht="17.399999999999999" customHeight="1" x14ac:dyDescent="0.25">
      <c r="B2068" s="11"/>
      <c r="C2068" s="11"/>
      <c r="D2068" s="11"/>
      <c r="E2068"/>
    </row>
    <row r="2069" spans="2:5" ht="17.399999999999999" customHeight="1" x14ac:dyDescent="0.25">
      <c r="B2069" s="11"/>
      <c r="C2069" s="11"/>
      <c r="D2069" s="11"/>
      <c r="E2069"/>
    </row>
    <row r="2070" spans="2:5" ht="17.399999999999999" customHeight="1" x14ac:dyDescent="0.25">
      <c r="B2070" s="11"/>
      <c r="C2070" s="11"/>
      <c r="D2070" s="11"/>
      <c r="E2070"/>
    </row>
    <row r="2071" spans="2:5" ht="17.399999999999999" customHeight="1" x14ac:dyDescent="0.25">
      <c r="B2071" s="11"/>
      <c r="C2071" s="11"/>
      <c r="D2071" s="11"/>
      <c r="E2071"/>
    </row>
    <row r="2072" spans="2:5" ht="17.399999999999999" customHeight="1" x14ac:dyDescent="0.25">
      <c r="B2072" s="11"/>
      <c r="C2072" s="11"/>
      <c r="D2072" s="11"/>
      <c r="E2072"/>
    </row>
    <row r="2073" spans="2:5" ht="17.399999999999999" customHeight="1" x14ac:dyDescent="0.25">
      <c r="B2073" s="11"/>
      <c r="C2073" s="11"/>
      <c r="D2073" s="11"/>
      <c r="E2073"/>
    </row>
    <row r="2074" spans="2:5" ht="17.399999999999999" customHeight="1" x14ac:dyDescent="0.25">
      <c r="B2074" s="11"/>
      <c r="C2074" s="11"/>
      <c r="D2074" s="11"/>
      <c r="E2074"/>
    </row>
    <row r="2075" spans="2:5" ht="17.399999999999999" customHeight="1" x14ac:dyDescent="0.25">
      <c r="B2075" s="11"/>
      <c r="C2075" s="11"/>
      <c r="D2075" s="11"/>
      <c r="E2075"/>
    </row>
    <row r="2076" spans="2:5" ht="17.399999999999999" customHeight="1" x14ac:dyDescent="0.25">
      <c r="B2076" s="11"/>
      <c r="C2076" s="11"/>
      <c r="D2076" s="11"/>
      <c r="E2076"/>
    </row>
    <row r="2077" spans="2:5" ht="17.399999999999999" customHeight="1" x14ac:dyDescent="0.25">
      <c r="B2077" s="11"/>
      <c r="C2077" s="11"/>
      <c r="D2077" s="11"/>
      <c r="E2077"/>
    </row>
    <row r="2078" spans="2:5" ht="17.399999999999999" customHeight="1" x14ac:dyDescent="0.25">
      <c r="B2078" s="11"/>
      <c r="C2078" s="11"/>
      <c r="D2078" s="11"/>
      <c r="E2078"/>
    </row>
    <row r="2079" spans="2:5" ht="17.399999999999999" customHeight="1" x14ac:dyDescent="0.25">
      <c r="B2079" s="11"/>
      <c r="C2079" s="11"/>
      <c r="D2079" s="11"/>
      <c r="E2079"/>
    </row>
    <row r="2080" spans="2:5" ht="17.399999999999999" customHeight="1" x14ac:dyDescent="0.25">
      <c r="B2080" s="11"/>
      <c r="C2080" s="11"/>
      <c r="D2080" s="11"/>
      <c r="E2080"/>
    </row>
    <row r="2081" spans="2:5" ht="17.399999999999999" customHeight="1" x14ac:dyDescent="0.25">
      <c r="B2081" s="11"/>
      <c r="C2081" s="11"/>
      <c r="D2081" s="11"/>
      <c r="E2081"/>
    </row>
    <row r="2082" spans="2:5" ht="17.399999999999999" customHeight="1" x14ac:dyDescent="0.25">
      <c r="B2082" s="11"/>
      <c r="C2082" s="11"/>
      <c r="D2082" s="11"/>
      <c r="E2082"/>
    </row>
    <row r="2083" spans="2:5" ht="17.399999999999999" customHeight="1" x14ac:dyDescent="0.25">
      <c r="B2083" s="11"/>
      <c r="C2083" s="11"/>
      <c r="D2083" s="11"/>
      <c r="E2083"/>
    </row>
    <row r="2084" spans="2:5" ht="17.399999999999999" customHeight="1" x14ac:dyDescent="0.25">
      <c r="B2084" s="11"/>
      <c r="C2084" s="11"/>
      <c r="D2084" s="11"/>
      <c r="E2084"/>
    </row>
    <row r="2085" spans="2:5" ht="17.399999999999999" customHeight="1" x14ac:dyDescent="0.25">
      <c r="B2085" s="11"/>
      <c r="C2085" s="11"/>
      <c r="D2085" s="11"/>
      <c r="E2085"/>
    </row>
    <row r="2086" spans="2:5" ht="17.399999999999999" customHeight="1" x14ac:dyDescent="0.25">
      <c r="B2086" s="11"/>
      <c r="C2086" s="11"/>
      <c r="D2086" s="11"/>
      <c r="E2086"/>
    </row>
    <row r="2087" spans="2:5" ht="17.399999999999999" customHeight="1" x14ac:dyDescent="0.25">
      <c r="B2087" s="11"/>
      <c r="C2087" s="11"/>
      <c r="D2087" s="11"/>
      <c r="E2087"/>
    </row>
    <row r="2088" spans="2:5" ht="17.399999999999999" customHeight="1" x14ac:dyDescent="0.25">
      <c r="B2088" s="11"/>
      <c r="C2088" s="11"/>
      <c r="D2088" s="11"/>
      <c r="E2088"/>
    </row>
    <row r="2089" spans="2:5" ht="17.399999999999999" customHeight="1" x14ac:dyDescent="0.25">
      <c r="B2089" s="11"/>
      <c r="C2089" s="11"/>
      <c r="D2089" s="11"/>
      <c r="E2089"/>
    </row>
    <row r="2090" spans="2:5" ht="17.399999999999999" customHeight="1" x14ac:dyDescent="0.25">
      <c r="B2090" s="11"/>
      <c r="C2090" s="11"/>
      <c r="D2090" s="11"/>
      <c r="E2090"/>
    </row>
    <row r="2091" spans="2:5" ht="17.399999999999999" customHeight="1" x14ac:dyDescent="0.25">
      <c r="B2091" s="11"/>
      <c r="C2091" s="11"/>
      <c r="D2091" s="11"/>
      <c r="E2091"/>
    </row>
    <row r="2092" spans="2:5" ht="17.399999999999999" customHeight="1" x14ac:dyDescent="0.25">
      <c r="B2092" s="11"/>
      <c r="C2092" s="11"/>
      <c r="D2092" s="11"/>
      <c r="E2092"/>
    </row>
    <row r="2093" spans="2:5" ht="17.399999999999999" customHeight="1" x14ac:dyDescent="0.25">
      <c r="B2093" s="11"/>
      <c r="C2093" s="11"/>
      <c r="D2093" s="11"/>
      <c r="E2093"/>
    </row>
    <row r="2094" spans="2:5" ht="17.399999999999999" customHeight="1" x14ac:dyDescent="0.25">
      <c r="B2094" s="11"/>
      <c r="C2094" s="11"/>
      <c r="D2094" s="11"/>
      <c r="E2094"/>
    </row>
    <row r="2095" spans="2:5" ht="17.399999999999999" customHeight="1" x14ac:dyDescent="0.25">
      <c r="B2095" s="11"/>
      <c r="C2095" s="11"/>
      <c r="D2095" s="11"/>
      <c r="E2095"/>
    </row>
    <row r="2096" spans="2:5" ht="17.399999999999999" customHeight="1" x14ac:dyDescent="0.25">
      <c r="B2096" s="11"/>
      <c r="C2096" s="11"/>
      <c r="D2096" s="11"/>
      <c r="E2096"/>
    </row>
    <row r="2097" spans="2:5" ht="17.399999999999999" customHeight="1" x14ac:dyDescent="0.25">
      <c r="B2097" s="11"/>
      <c r="C2097" s="11"/>
      <c r="D2097" s="11"/>
      <c r="E2097"/>
    </row>
    <row r="2098" spans="2:5" ht="17.399999999999999" customHeight="1" x14ac:dyDescent="0.25">
      <c r="B2098" s="11"/>
      <c r="C2098" s="11"/>
      <c r="D2098" s="11"/>
      <c r="E2098"/>
    </row>
    <row r="2099" spans="2:5" ht="17.399999999999999" customHeight="1" x14ac:dyDescent="0.25">
      <c r="B2099" s="11"/>
      <c r="C2099" s="11"/>
      <c r="D2099" s="11"/>
      <c r="E2099"/>
    </row>
    <row r="2100" spans="2:5" ht="17.399999999999999" customHeight="1" x14ac:dyDescent="0.25">
      <c r="B2100" s="11"/>
      <c r="C2100" s="11"/>
      <c r="D2100" s="11"/>
      <c r="E2100"/>
    </row>
    <row r="2101" spans="2:5" ht="17.399999999999999" customHeight="1" x14ac:dyDescent="0.25">
      <c r="B2101" s="11"/>
      <c r="C2101" s="11"/>
      <c r="D2101" s="11"/>
      <c r="E2101"/>
    </row>
    <row r="2102" spans="2:5" ht="17.399999999999999" customHeight="1" x14ac:dyDescent="0.25">
      <c r="B2102" s="11"/>
      <c r="C2102" s="11"/>
      <c r="D2102" s="11"/>
      <c r="E2102"/>
    </row>
    <row r="2103" spans="2:5" ht="17.399999999999999" customHeight="1" x14ac:dyDescent="0.25">
      <c r="B2103" s="11"/>
      <c r="C2103" s="11"/>
      <c r="D2103" s="11"/>
      <c r="E2103"/>
    </row>
    <row r="2104" spans="2:5" ht="17.399999999999999" customHeight="1" x14ac:dyDescent="0.25">
      <c r="B2104" s="11"/>
      <c r="C2104" s="11"/>
      <c r="D2104" s="11"/>
      <c r="E2104"/>
    </row>
    <row r="2105" spans="2:5" ht="17.399999999999999" customHeight="1" x14ac:dyDescent="0.25">
      <c r="B2105" s="11"/>
      <c r="C2105" s="11"/>
      <c r="D2105" s="11"/>
      <c r="E2105"/>
    </row>
    <row r="2106" spans="2:5" ht="17.399999999999999" customHeight="1" x14ac:dyDescent="0.25">
      <c r="B2106" s="11"/>
      <c r="C2106" s="11"/>
      <c r="D2106" s="11"/>
      <c r="E2106"/>
    </row>
    <row r="2107" spans="2:5" ht="17.399999999999999" customHeight="1" x14ac:dyDescent="0.25">
      <c r="B2107" s="11"/>
      <c r="C2107" s="11"/>
      <c r="D2107" s="11"/>
      <c r="E2107"/>
    </row>
    <row r="2108" spans="2:5" ht="17.399999999999999" customHeight="1" x14ac:dyDescent="0.25">
      <c r="B2108" s="11"/>
      <c r="C2108" s="11"/>
      <c r="D2108" s="11"/>
      <c r="E2108"/>
    </row>
    <row r="2109" spans="2:5" ht="17.399999999999999" customHeight="1" x14ac:dyDescent="0.25">
      <c r="B2109" s="11"/>
      <c r="C2109" s="11"/>
      <c r="D2109" s="11"/>
      <c r="E2109"/>
    </row>
    <row r="2110" spans="2:5" ht="17.399999999999999" customHeight="1" x14ac:dyDescent="0.25">
      <c r="B2110" s="11"/>
      <c r="C2110" s="11"/>
      <c r="D2110" s="11"/>
      <c r="E2110"/>
    </row>
    <row r="2111" spans="2:5" ht="17.399999999999999" customHeight="1" x14ac:dyDescent="0.25">
      <c r="B2111" s="11"/>
      <c r="C2111" s="11"/>
      <c r="D2111" s="11"/>
      <c r="E2111"/>
    </row>
    <row r="2112" spans="2:5" ht="17.399999999999999" customHeight="1" x14ac:dyDescent="0.25">
      <c r="B2112" s="11"/>
      <c r="C2112" s="11"/>
      <c r="D2112" s="11"/>
      <c r="E2112"/>
    </row>
    <row r="2113" spans="2:5" ht="17.399999999999999" customHeight="1" x14ac:dyDescent="0.25">
      <c r="B2113" s="11"/>
      <c r="C2113" s="11"/>
      <c r="D2113" s="11"/>
      <c r="E2113"/>
    </row>
    <row r="2114" spans="2:5" ht="17.399999999999999" customHeight="1" x14ac:dyDescent="0.25">
      <c r="B2114" s="11"/>
      <c r="C2114" s="11"/>
      <c r="D2114" s="11"/>
      <c r="E2114"/>
    </row>
    <row r="2115" spans="2:5" ht="17.399999999999999" customHeight="1" x14ac:dyDescent="0.25">
      <c r="B2115" s="11"/>
      <c r="C2115" s="11"/>
      <c r="D2115" s="11"/>
      <c r="E2115"/>
    </row>
    <row r="2116" spans="2:5" ht="17.399999999999999" customHeight="1" x14ac:dyDescent="0.25">
      <c r="B2116" s="11"/>
      <c r="C2116" s="11"/>
      <c r="D2116" s="11"/>
      <c r="E2116"/>
    </row>
    <row r="2117" spans="2:5" ht="17.399999999999999" customHeight="1" x14ac:dyDescent="0.25">
      <c r="B2117" s="11"/>
      <c r="C2117" s="11"/>
      <c r="D2117" s="11"/>
      <c r="E2117"/>
    </row>
    <row r="2118" spans="2:5" ht="17.399999999999999" customHeight="1" x14ac:dyDescent="0.25">
      <c r="B2118" s="11"/>
      <c r="C2118" s="11"/>
      <c r="D2118" s="11"/>
      <c r="E2118"/>
    </row>
    <row r="2119" spans="2:5" ht="17.399999999999999" customHeight="1" x14ac:dyDescent="0.25">
      <c r="B2119" s="11"/>
      <c r="C2119" s="11"/>
      <c r="D2119" s="11"/>
      <c r="E2119"/>
    </row>
    <row r="2120" spans="2:5" ht="17.399999999999999" customHeight="1" x14ac:dyDescent="0.25">
      <c r="B2120" s="11"/>
      <c r="C2120" s="11"/>
      <c r="D2120" s="11"/>
      <c r="E2120"/>
    </row>
    <row r="2121" spans="2:5" ht="17.399999999999999" customHeight="1" x14ac:dyDescent="0.25">
      <c r="B2121" s="11"/>
      <c r="C2121" s="11"/>
      <c r="D2121" s="11"/>
      <c r="E2121"/>
    </row>
    <row r="2122" spans="2:5" ht="17.399999999999999" customHeight="1" x14ac:dyDescent="0.25">
      <c r="B2122" s="11"/>
      <c r="C2122" s="11"/>
      <c r="D2122" s="11"/>
      <c r="E2122"/>
    </row>
    <row r="2123" spans="2:5" ht="17.399999999999999" customHeight="1" x14ac:dyDescent="0.25">
      <c r="B2123" s="11"/>
      <c r="C2123" s="11"/>
      <c r="D2123" s="11"/>
      <c r="E2123"/>
    </row>
    <row r="2124" spans="2:5" ht="17.399999999999999" customHeight="1" x14ac:dyDescent="0.25">
      <c r="B2124" s="11"/>
      <c r="C2124" s="11"/>
      <c r="D2124" s="11"/>
      <c r="E2124"/>
    </row>
    <row r="2125" spans="2:5" ht="17.399999999999999" customHeight="1" x14ac:dyDescent="0.25">
      <c r="B2125" s="11"/>
      <c r="C2125" s="11"/>
      <c r="D2125" s="11"/>
      <c r="E2125"/>
    </row>
    <row r="2126" spans="2:5" ht="17.399999999999999" customHeight="1" x14ac:dyDescent="0.25">
      <c r="B2126" s="11"/>
      <c r="C2126" s="11"/>
      <c r="D2126" s="11"/>
      <c r="E2126"/>
    </row>
    <row r="2127" spans="2:5" ht="17.399999999999999" customHeight="1" x14ac:dyDescent="0.25">
      <c r="B2127" s="11"/>
      <c r="C2127" s="11"/>
      <c r="D2127" s="11"/>
      <c r="E2127"/>
    </row>
    <row r="2128" spans="2:5" ht="17.399999999999999" customHeight="1" x14ac:dyDescent="0.25">
      <c r="B2128" s="11"/>
      <c r="C2128" s="11"/>
      <c r="D2128" s="11"/>
      <c r="E2128"/>
    </row>
    <row r="2129" spans="2:5" ht="17.399999999999999" customHeight="1" x14ac:dyDescent="0.25">
      <c r="B2129" s="11"/>
      <c r="C2129" s="11"/>
      <c r="D2129" s="11"/>
      <c r="E2129"/>
    </row>
    <row r="2130" spans="2:5" ht="17.399999999999999" customHeight="1" x14ac:dyDescent="0.25">
      <c r="B2130" s="11"/>
      <c r="C2130" s="11"/>
      <c r="D2130" s="11"/>
      <c r="E2130"/>
    </row>
    <row r="2131" spans="2:5" ht="17.399999999999999" customHeight="1" x14ac:dyDescent="0.25">
      <c r="B2131" s="11"/>
      <c r="C2131" s="11"/>
      <c r="D2131" s="11"/>
      <c r="E2131"/>
    </row>
    <row r="2132" spans="2:5" ht="17.399999999999999" customHeight="1" x14ac:dyDescent="0.25">
      <c r="B2132" s="11"/>
      <c r="C2132" s="11"/>
      <c r="D2132" s="11"/>
      <c r="E2132"/>
    </row>
    <row r="2133" spans="2:5" ht="17.399999999999999" customHeight="1" x14ac:dyDescent="0.25">
      <c r="B2133" s="11"/>
      <c r="C2133" s="11"/>
      <c r="D2133" s="11"/>
      <c r="E2133"/>
    </row>
    <row r="2134" spans="2:5" ht="17.399999999999999" customHeight="1" x14ac:dyDescent="0.25">
      <c r="B2134" s="11"/>
      <c r="C2134" s="11"/>
      <c r="D2134" s="11"/>
      <c r="E2134"/>
    </row>
    <row r="2135" spans="2:5" ht="17.399999999999999" customHeight="1" x14ac:dyDescent="0.25">
      <c r="B2135" s="11"/>
      <c r="C2135" s="11"/>
      <c r="D2135" s="11"/>
      <c r="E2135"/>
    </row>
    <row r="2136" spans="2:5" ht="17.399999999999999" customHeight="1" x14ac:dyDescent="0.25">
      <c r="B2136" s="11"/>
      <c r="C2136" s="11"/>
      <c r="D2136" s="11"/>
      <c r="E2136"/>
    </row>
    <row r="2137" spans="2:5" ht="17.399999999999999" customHeight="1" x14ac:dyDescent="0.25">
      <c r="B2137" s="11"/>
      <c r="C2137" s="11"/>
      <c r="D2137" s="11"/>
      <c r="E2137"/>
    </row>
    <row r="2138" spans="2:5" ht="17.399999999999999" customHeight="1" x14ac:dyDescent="0.25">
      <c r="B2138" s="11"/>
      <c r="C2138" s="11"/>
      <c r="D2138" s="11"/>
      <c r="E2138"/>
    </row>
    <row r="2139" spans="2:5" ht="17.399999999999999" customHeight="1" x14ac:dyDescent="0.25">
      <c r="B2139" s="11"/>
      <c r="C2139" s="11"/>
      <c r="D2139" s="11"/>
      <c r="E2139"/>
    </row>
    <row r="2140" spans="2:5" ht="17.399999999999999" customHeight="1" x14ac:dyDescent="0.25">
      <c r="B2140" s="11"/>
      <c r="C2140" s="11"/>
      <c r="D2140" s="11"/>
      <c r="E2140"/>
    </row>
    <row r="2141" spans="2:5" ht="17.399999999999999" customHeight="1" x14ac:dyDescent="0.25">
      <c r="B2141" s="11"/>
      <c r="C2141" s="11"/>
      <c r="D2141" s="11"/>
      <c r="E2141"/>
    </row>
    <row r="2142" spans="2:5" ht="17.399999999999999" customHeight="1" x14ac:dyDescent="0.25">
      <c r="B2142" s="11"/>
      <c r="C2142" s="11"/>
      <c r="D2142" s="11"/>
      <c r="E2142"/>
    </row>
    <row r="2143" spans="2:5" ht="17.399999999999999" customHeight="1" x14ac:dyDescent="0.25">
      <c r="B2143" s="11"/>
      <c r="C2143" s="11"/>
      <c r="D2143" s="11"/>
      <c r="E2143"/>
    </row>
    <row r="2144" spans="2:5" ht="17.399999999999999" customHeight="1" x14ac:dyDescent="0.25">
      <c r="B2144" s="11"/>
      <c r="C2144" s="11"/>
      <c r="D2144" s="11"/>
      <c r="E2144"/>
    </row>
    <row r="2145" spans="2:5" ht="17.399999999999999" customHeight="1" x14ac:dyDescent="0.25">
      <c r="B2145" s="11"/>
      <c r="C2145" s="11"/>
      <c r="D2145" s="11"/>
      <c r="E2145"/>
    </row>
    <row r="2146" spans="2:5" ht="17.399999999999999" customHeight="1" x14ac:dyDescent="0.25">
      <c r="B2146" s="11"/>
      <c r="C2146" s="11"/>
      <c r="D2146" s="11"/>
      <c r="E2146"/>
    </row>
    <row r="2147" spans="2:5" ht="17.399999999999999" customHeight="1" x14ac:dyDescent="0.25">
      <c r="B2147" s="11"/>
      <c r="C2147" s="11"/>
      <c r="D2147" s="11"/>
      <c r="E2147"/>
    </row>
    <row r="2148" spans="2:5" ht="17.399999999999999" customHeight="1" x14ac:dyDescent="0.25">
      <c r="B2148" s="11"/>
      <c r="C2148" s="11"/>
      <c r="D2148" s="11"/>
      <c r="E2148"/>
    </row>
    <row r="2149" spans="2:5" ht="17.399999999999999" customHeight="1" x14ac:dyDescent="0.25">
      <c r="B2149" s="11"/>
      <c r="C2149" s="11"/>
      <c r="D2149" s="11"/>
      <c r="E2149"/>
    </row>
    <row r="2150" spans="2:5" ht="17.399999999999999" customHeight="1" x14ac:dyDescent="0.25">
      <c r="B2150" s="11"/>
      <c r="C2150" s="11"/>
      <c r="D2150" s="11"/>
      <c r="E2150"/>
    </row>
    <row r="2151" spans="2:5" ht="17.399999999999999" customHeight="1" x14ac:dyDescent="0.25">
      <c r="B2151" s="11"/>
      <c r="C2151" s="11"/>
      <c r="D2151" s="11"/>
      <c r="E2151"/>
    </row>
    <row r="2152" spans="2:5" ht="17.399999999999999" customHeight="1" x14ac:dyDescent="0.25">
      <c r="B2152" s="11"/>
      <c r="C2152" s="11"/>
      <c r="D2152" s="11"/>
      <c r="E2152"/>
    </row>
    <row r="2153" spans="2:5" ht="17.399999999999999" customHeight="1" x14ac:dyDescent="0.25">
      <c r="B2153" s="11"/>
      <c r="C2153" s="11"/>
      <c r="D2153" s="11"/>
      <c r="E2153"/>
    </row>
    <row r="2154" spans="2:5" ht="17.399999999999999" customHeight="1" x14ac:dyDescent="0.25">
      <c r="B2154" s="11"/>
      <c r="C2154" s="11"/>
      <c r="D2154" s="11"/>
      <c r="E2154"/>
    </row>
    <row r="2155" spans="2:5" ht="17.399999999999999" customHeight="1" x14ac:dyDescent="0.25">
      <c r="B2155" s="11"/>
      <c r="C2155" s="11"/>
      <c r="D2155" s="11"/>
      <c r="E2155"/>
    </row>
    <row r="2156" spans="2:5" ht="17.399999999999999" customHeight="1" x14ac:dyDescent="0.25">
      <c r="B2156" s="11"/>
      <c r="C2156" s="11"/>
      <c r="D2156" s="11"/>
      <c r="E2156"/>
    </row>
    <row r="2157" spans="2:5" ht="17.399999999999999" customHeight="1" x14ac:dyDescent="0.25">
      <c r="B2157" s="11"/>
      <c r="C2157" s="11"/>
      <c r="D2157" s="11"/>
      <c r="E2157"/>
    </row>
    <row r="2158" spans="2:5" ht="17.399999999999999" customHeight="1" x14ac:dyDescent="0.25">
      <c r="B2158" s="11"/>
      <c r="C2158" s="11"/>
      <c r="D2158" s="11"/>
      <c r="E2158" s="15"/>
    </row>
    <row r="2159" spans="2:5" ht="17.399999999999999" customHeight="1" x14ac:dyDescent="0.25">
      <c r="B2159" s="11"/>
      <c r="C2159" s="11"/>
      <c r="D2159" s="11"/>
      <c r="E2159" s="15"/>
    </row>
    <row r="2160" spans="2:5" ht="17.399999999999999" customHeight="1" x14ac:dyDescent="0.25">
      <c r="B2160" s="11"/>
      <c r="C2160" s="11"/>
      <c r="D2160" s="11"/>
      <c r="E2160" s="12"/>
    </row>
    <row r="2161" spans="2:5" ht="17.399999999999999" customHeight="1" x14ac:dyDescent="0.25">
      <c r="B2161" s="11"/>
      <c r="C2161" s="11"/>
      <c r="D2161" s="11"/>
      <c r="E2161" s="12"/>
    </row>
    <row r="2162" spans="2:5" ht="17.399999999999999" customHeight="1" x14ac:dyDescent="0.25">
      <c r="B2162" s="11"/>
      <c r="C2162" s="11"/>
      <c r="D2162" s="11"/>
      <c r="E2162" s="12"/>
    </row>
    <row r="2163" spans="2:5" ht="17.399999999999999" customHeight="1" x14ac:dyDescent="0.25">
      <c r="B2163" s="11"/>
      <c r="C2163" s="11"/>
      <c r="D2163" s="11"/>
      <c r="E2163" s="12"/>
    </row>
    <row r="2164" spans="2:5" ht="17.399999999999999" customHeight="1" x14ac:dyDescent="0.25">
      <c r="B2164" s="11"/>
      <c r="C2164" s="11"/>
      <c r="D2164" s="11"/>
      <c r="E2164"/>
    </row>
    <row r="2165" spans="2:5" ht="17.399999999999999" customHeight="1" x14ac:dyDescent="0.25">
      <c r="B2165" s="11"/>
      <c r="C2165" s="11"/>
      <c r="D2165" s="11"/>
      <c r="E2165"/>
    </row>
    <row r="2166" spans="2:5" ht="17.399999999999999" customHeight="1" x14ac:dyDescent="0.25">
      <c r="B2166" s="11"/>
      <c r="C2166" s="11"/>
      <c r="D2166" s="11"/>
      <c r="E2166"/>
    </row>
    <row r="2167" spans="2:5" ht="17.399999999999999" customHeight="1" x14ac:dyDescent="0.25">
      <c r="B2167" s="11"/>
      <c r="C2167" s="11"/>
      <c r="D2167" s="11"/>
      <c r="E2167"/>
    </row>
    <row r="2168" spans="2:5" ht="17.399999999999999" customHeight="1" x14ac:dyDescent="0.25">
      <c r="B2168" s="11"/>
      <c r="C2168" s="11"/>
      <c r="D2168" s="11"/>
      <c r="E2168"/>
    </row>
    <row r="2169" spans="2:5" ht="17.399999999999999" customHeight="1" x14ac:dyDescent="0.25">
      <c r="B2169" s="11"/>
      <c r="C2169" s="11"/>
      <c r="D2169" s="11"/>
      <c r="E2169"/>
    </row>
    <row r="2170" spans="2:5" ht="17.399999999999999" customHeight="1" x14ac:dyDescent="0.25">
      <c r="B2170" s="11"/>
      <c r="C2170" s="11"/>
      <c r="D2170" s="11"/>
      <c r="E2170"/>
    </row>
    <row r="2171" spans="2:5" ht="17.399999999999999" customHeight="1" x14ac:dyDescent="0.25">
      <c r="B2171" s="11"/>
      <c r="C2171" s="11"/>
      <c r="D2171" s="11"/>
      <c r="E2171"/>
    </row>
    <row r="2172" spans="2:5" ht="17.399999999999999" customHeight="1" x14ac:dyDescent="0.25">
      <c r="B2172" s="11"/>
      <c r="C2172" s="11"/>
      <c r="D2172" s="11"/>
      <c r="E2172"/>
    </row>
    <row r="2173" spans="2:5" ht="17.399999999999999" customHeight="1" x14ac:dyDescent="0.25">
      <c r="B2173" s="11"/>
      <c r="C2173" s="11"/>
      <c r="D2173" s="11"/>
      <c r="E2173"/>
    </row>
    <row r="2174" spans="2:5" ht="17.399999999999999" customHeight="1" x14ac:dyDescent="0.25">
      <c r="B2174" s="11"/>
      <c r="C2174" s="11"/>
      <c r="D2174" s="11"/>
      <c r="E2174"/>
    </row>
    <row r="2175" spans="2:5" ht="17.399999999999999" customHeight="1" x14ac:dyDescent="0.25">
      <c r="B2175" s="11"/>
      <c r="C2175" s="11"/>
      <c r="D2175" s="11"/>
      <c r="E2175"/>
    </row>
    <row r="2176" spans="2:5" ht="17.399999999999999" customHeight="1" x14ac:dyDescent="0.25">
      <c r="B2176" s="11"/>
      <c r="C2176" s="11"/>
      <c r="D2176" s="11"/>
      <c r="E2176"/>
    </row>
    <row r="2177" spans="2:5" ht="17.399999999999999" customHeight="1" x14ac:dyDescent="0.25">
      <c r="B2177" s="11"/>
      <c r="C2177" s="11"/>
      <c r="D2177" s="11"/>
      <c r="E2177"/>
    </row>
    <row r="2178" spans="2:5" ht="17.399999999999999" customHeight="1" x14ac:dyDescent="0.25">
      <c r="B2178" s="11"/>
      <c r="C2178" s="11"/>
      <c r="D2178" s="11"/>
      <c r="E2178"/>
    </row>
    <row r="2179" spans="2:5" ht="17.399999999999999" customHeight="1" x14ac:dyDescent="0.25">
      <c r="B2179" s="11"/>
      <c r="C2179" s="11"/>
      <c r="D2179" s="11"/>
      <c r="E2179"/>
    </row>
    <row r="2180" spans="2:5" ht="17.399999999999999" customHeight="1" x14ac:dyDescent="0.25">
      <c r="B2180" s="11"/>
      <c r="C2180" s="11"/>
      <c r="D2180" s="11"/>
      <c r="E2180"/>
    </row>
    <row r="2181" spans="2:5" ht="17.399999999999999" customHeight="1" x14ac:dyDescent="0.25">
      <c r="B2181" s="11"/>
      <c r="C2181" s="11"/>
      <c r="D2181" s="11"/>
      <c r="E2181"/>
    </row>
    <row r="2182" spans="2:5" ht="17.399999999999999" customHeight="1" x14ac:dyDescent="0.25">
      <c r="B2182" s="11"/>
      <c r="C2182" s="11"/>
      <c r="D2182" s="11"/>
      <c r="E2182"/>
    </row>
    <row r="2183" spans="2:5" ht="17.399999999999999" customHeight="1" x14ac:dyDescent="0.25">
      <c r="B2183" s="11"/>
      <c r="C2183" s="11"/>
      <c r="D2183" s="11"/>
      <c r="E2183"/>
    </row>
    <row r="2184" spans="2:5" ht="17.399999999999999" customHeight="1" x14ac:dyDescent="0.25">
      <c r="B2184" s="11"/>
      <c r="C2184" s="11"/>
      <c r="D2184" s="11"/>
      <c r="E2184"/>
    </row>
    <row r="2185" spans="2:5" ht="17.399999999999999" customHeight="1" x14ac:dyDescent="0.25">
      <c r="B2185" s="11"/>
      <c r="C2185" s="11"/>
      <c r="D2185" s="11"/>
      <c r="E2185"/>
    </row>
    <row r="2186" spans="2:5" ht="17.399999999999999" customHeight="1" x14ac:dyDescent="0.25">
      <c r="B2186" s="11"/>
      <c r="C2186" s="11"/>
      <c r="D2186" s="11"/>
      <c r="E2186"/>
    </row>
    <row r="2187" spans="2:5" ht="17.399999999999999" customHeight="1" x14ac:dyDescent="0.25">
      <c r="B2187" s="11"/>
      <c r="C2187" s="11"/>
      <c r="D2187" s="11"/>
      <c r="E2187"/>
    </row>
    <row r="2188" spans="2:5" ht="17.399999999999999" customHeight="1" x14ac:dyDescent="0.25">
      <c r="B2188" s="11"/>
      <c r="C2188" s="11"/>
      <c r="D2188" s="11"/>
      <c r="E2188"/>
    </row>
    <row r="2189" spans="2:5" ht="17.399999999999999" customHeight="1" x14ac:dyDescent="0.25">
      <c r="B2189" s="11"/>
      <c r="C2189" s="11"/>
      <c r="D2189" s="11"/>
      <c r="E2189"/>
    </row>
    <row r="2190" spans="2:5" ht="17.399999999999999" customHeight="1" x14ac:dyDescent="0.25">
      <c r="B2190" s="11"/>
      <c r="C2190" s="11"/>
      <c r="D2190" s="11"/>
      <c r="E2190"/>
    </row>
    <row r="2191" spans="2:5" ht="17.399999999999999" customHeight="1" x14ac:dyDescent="0.25">
      <c r="B2191" s="11"/>
      <c r="C2191" s="11"/>
      <c r="D2191" s="11"/>
      <c r="E2191"/>
    </row>
    <row r="2192" spans="2:5" ht="17.399999999999999" customHeight="1" x14ac:dyDescent="0.25">
      <c r="B2192" s="11"/>
      <c r="C2192" s="11"/>
      <c r="D2192" s="11"/>
      <c r="E2192"/>
    </row>
    <row r="2193" spans="2:5" ht="17.399999999999999" customHeight="1" x14ac:dyDescent="0.25">
      <c r="B2193" s="11"/>
      <c r="C2193" s="11"/>
      <c r="D2193" s="11"/>
      <c r="E2193"/>
    </row>
    <row r="2194" spans="2:5" ht="17.399999999999999" customHeight="1" x14ac:dyDescent="0.25">
      <c r="B2194" s="11"/>
      <c r="C2194" s="11"/>
      <c r="D2194" s="11"/>
      <c r="E2194"/>
    </row>
    <row r="2195" spans="2:5" ht="17.399999999999999" customHeight="1" x14ac:dyDescent="0.25">
      <c r="B2195" s="11"/>
      <c r="C2195" s="11"/>
      <c r="D2195" s="11"/>
      <c r="E2195"/>
    </row>
    <row r="2196" spans="2:5" ht="17.399999999999999" customHeight="1" x14ac:dyDescent="0.25">
      <c r="B2196" s="11"/>
      <c r="C2196" s="11"/>
      <c r="D2196" s="11"/>
      <c r="E2196"/>
    </row>
    <row r="2197" spans="2:5" ht="17.399999999999999" customHeight="1" x14ac:dyDescent="0.25">
      <c r="B2197" s="11"/>
      <c r="C2197" s="11"/>
      <c r="D2197" s="11"/>
      <c r="E2197"/>
    </row>
    <row r="2198" spans="2:5" ht="17.399999999999999" customHeight="1" x14ac:dyDescent="0.25">
      <c r="B2198" s="11"/>
      <c r="C2198" s="11"/>
      <c r="D2198" s="11"/>
      <c r="E2198"/>
    </row>
    <row r="2199" spans="2:5" ht="17.399999999999999" customHeight="1" x14ac:dyDescent="0.25">
      <c r="B2199" s="11"/>
      <c r="C2199" s="11"/>
      <c r="D2199" s="11"/>
      <c r="E2199"/>
    </row>
    <row r="2200" spans="2:5" ht="17.399999999999999" customHeight="1" x14ac:dyDescent="0.25">
      <c r="B2200" s="11"/>
      <c r="C2200" s="11"/>
      <c r="D2200" s="11"/>
      <c r="E2200"/>
    </row>
    <row r="2201" spans="2:5" ht="17.399999999999999" customHeight="1" x14ac:dyDescent="0.25">
      <c r="B2201" s="11"/>
      <c r="C2201" s="11"/>
      <c r="D2201" s="11"/>
      <c r="E2201"/>
    </row>
    <row r="2202" spans="2:5" ht="17.399999999999999" customHeight="1" x14ac:dyDescent="0.25">
      <c r="B2202" s="11"/>
      <c r="C2202" s="11"/>
      <c r="D2202" s="11"/>
      <c r="E2202"/>
    </row>
    <row r="2203" spans="2:5" ht="17.399999999999999" customHeight="1" x14ac:dyDescent="0.25">
      <c r="B2203" s="11"/>
      <c r="C2203" s="11"/>
      <c r="D2203" s="11"/>
      <c r="E2203"/>
    </row>
    <row r="2204" spans="2:5" ht="17.399999999999999" customHeight="1" x14ac:dyDescent="0.25">
      <c r="B2204" s="11"/>
      <c r="C2204" s="11"/>
      <c r="D2204" s="11"/>
      <c r="E2204"/>
    </row>
    <row r="2205" spans="2:5" ht="17.399999999999999" customHeight="1" x14ac:dyDescent="0.25">
      <c r="B2205" s="11"/>
      <c r="C2205" s="11"/>
      <c r="D2205" s="11"/>
      <c r="E2205"/>
    </row>
    <row r="2206" spans="2:5" ht="17.399999999999999" customHeight="1" x14ac:dyDescent="0.25">
      <c r="B2206" s="11"/>
      <c r="C2206" s="11"/>
      <c r="D2206" s="11"/>
      <c r="E2206"/>
    </row>
    <row r="2207" spans="2:5" ht="17.399999999999999" customHeight="1" x14ac:dyDescent="0.25">
      <c r="B2207" s="11"/>
      <c r="C2207" s="11"/>
      <c r="D2207" s="11"/>
      <c r="E2207"/>
    </row>
    <row r="2208" spans="2:5" ht="17.399999999999999" customHeight="1" x14ac:dyDescent="0.25">
      <c r="B2208" s="11"/>
      <c r="C2208" s="11"/>
      <c r="D2208" s="11"/>
      <c r="E2208"/>
    </row>
    <row r="2209" spans="2:5" ht="17.399999999999999" customHeight="1" x14ac:dyDescent="0.25">
      <c r="B2209" s="11"/>
      <c r="C2209" s="11"/>
      <c r="D2209" s="11"/>
      <c r="E2209"/>
    </row>
    <row r="2210" spans="2:5" ht="17.399999999999999" customHeight="1" x14ac:dyDescent="0.25">
      <c r="B2210" s="11"/>
      <c r="C2210" s="11"/>
      <c r="D2210" s="11"/>
      <c r="E2210"/>
    </row>
    <row r="2211" spans="2:5" ht="17.399999999999999" customHeight="1" x14ac:dyDescent="0.25">
      <c r="B2211" s="11"/>
      <c r="C2211" s="11"/>
      <c r="D2211" s="11"/>
      <c r="E2211"/>
    </row>
    <row r="2212" spans="2:5" ht="17.399999999999999" customHeight="1" x14ac:dyDescent="0.25">
      <c r="B2212" s="11"/>
      <c r="C2212" s="11"/>
      <c r="D2212" s="11"/>
      <c r="E2212"/>
    </row>
    <row r="2213" spans="2:5" ht="17.399999999999999" customHeight="1" x14ac:dyDescent="0.25">
      <c r="B2213" s="11"/>
      <c r="C2213" s="11"/>
      <c r="D2213" s="11"/>
      <c r="E2213"/>
    </row>
    <row r="2214" spans="2:5" ht="17.399999999999999" customHeight="1" x14ac:dyDescent="0.25">
      <c r="B2214" s="11"/>
      <c r="C2214" s="11"/>
      <c r="D2214" s="11"/>
      <c r="E2214"/>
    </row>
    <row r="2215" spans="2:5" ht="17.399999999999999" customHeight="1" x14ac:dyDescent="0.25">
      <c r="B2215" s="11"/>
      <c r="C2215" s="11"/>
      <c r="D2215" s="11"/>
      <c r="E2215"/>
    </row>
    <row r="2216" spans="2:5" ht="17.399999999999999" customHeight="1" x14ac:dyDescent="0.25">
      <c r="B2216" s="11"/>
      <c r="C2216" s="11"/>
      <c r="D2216" s="11"/>
      <c r="E2216"/>
    </row>
    <row r="2217" spans="2:5" ht="17.399999999999999" customHeight="1" x14ac:dyDescent="0.25">
      <c r="B2217" s="11"/>
      <c r="C2217" s="11"/>
      <c r="D2217" s="11"/>
      <c r="E2217"/>
    </row>
    <row r="2218" spans="2:5" ht="17.399999999999999" customHeight="1" x14ac:dyDescent="0.25">
      <c r="B2218" s="11"/>
      <c r="C2218" s="11"/>
      <c r="D2218" s="11"/>
      <c r="E2218"/>
    </row>
    <row r="2219" spans="2:5" ht="17.399999999999999" customHeight="1" x14ac:dyDescent="0.25">
      <c r="B2219" s="11"/>
      <c r="C2219" s="11"/>
      <c r="D2219" s="11"/>
      <c r="E2219"/>
    </row>
    <row r="2220" spans="2:5" ht="17.399999999999999" customHeight="1" x14ac:dyDescent="0.25">
      <c r="B2220" s="11"/>
      <c r="C2220" s="11"/>
      <c r="D2220" s="11"/>
      <c r="E2220"/>
    </row>
    <row r="2221" spans="2:5" ht="17.399999999999999" customHeight="1" x14ac:dyDescent="0.25">
      <c r="B2221" s="11"/>
      <c r="C2221" s="11"/>
      <c r="D2221" s="11"/>
      <c r="E2221"/>
    </row>
    <row r="2222" spans="2:5" ht="17.399999999999999" customHeight="1" x14ac:dyDescent="0.25">
      <c r="B2222" s="11"/>
      <c r="C2222" s="11"/>
      <c r="D2222" s="11"/>
      <c r="E2222"/>
    </row>
    <row r="2223" spans="2:5" ht="17.399999999999999" customHeight="1" x14ac:dyDescent="0.25">
      <c r="B2223" s="11"/>
      <c r="C2223" s="11"/>
      <c r="D2223" s="11"/>
      <c r="E2223"/>
    </row>
    <row r="2224" spans="2:5" ht="17.399999999999999" customHeight="1" x14ac:dyDescent="0.25">
      <c r="B2224" s="11"/>
      <c r="C2224" s="11"/>
      <c r="D2224" s="11"/>
      <c r="E2224"/>
    </row>
    <row r="2225" spans="2:5" ht="17.399999999999999" customHeight="1" x14ac:dyDescent="0.25">
      <c r="B2225" s="11"/>
      <c r="C2225" s="11"/>
      <c r="D2225" s="11"/>
      <c r="E2225"/>
    </row>
    <row r="2226" spans="2:5" ht="17.399999999999999" customHeight="1" x14ac:dyDescent="0.25">
      <c r="B2226" s="11"/>
      <c r="C2226" s="11"/>
      <c r="D2226" s="11"/>
      <c r="E2226"/>
    </row>
    <row r="2227" spans="2:5" ht="17.399999999999999" customHeight="1" x14ac:dyDescent="0.25">
      <c r="B2227" s="11"/>
      <c r="C2227" s="11"/>
      <c r="D2227" s="11"/>
      <c r="E2227"/>
    </row>
    <row r="2228" spans="2:5" ht="17.399999999999999" customHeight="1" x14ac:dyDescent="0.25">
      <c r="B2228" s="11"/>
      <c r="C2228" s="11"/>
      <c r="D2228" s="11"/>
      <c r="E2228"/>
    </row>
    <row r="2229" spans="2:5" ht="17.399999999999999" customHeight="1" x14ac:dyDescent="0.25">
      <c r="B2229" s="11"/>
      <c r="C2229" s="11"/>
      <c r="D2229" s="11"/>
      <c r="E2229"/>
    </row>
    <row r="2230" spans="2:5" ht="17.399999999999999" customHeight="1" x14ac:dyDescent="0.25">
      <c r="B2230" s="11"/>
      <c r="C2230" s="11"/>
      <c r="D2230" s="11"/>
      <c r="E2230"/>
    </row>
    <row r="2231" spans="2:5" ht="17.399999999999999" customHeight="1" x14ac:dyDescent="0.25">
      <c r="B2231" s="11"/>
      <c r="C2231" s="11"/>
      <c r="D2231" s="11"/>
      <c r="E2231"/>
    </row>
    <row r="2232" spans="2:5" ht="17.399999999999999" customHeight="1" x14ac:dyDescent="0.25">
      <c r="B2232" s="11"/>
      <c r="C2232" s="11"/>
      <c r="D2232" s="11"/>
      <c r="E2232"/>
    </row>
    <row r="2233" spans="2:5" ht="17.399999999999999" customHeight="1" x14ac:dyDescent="0.25">
      <c r="B2233" s="11"/>
      <c r="C2233" s="11"/>
      <c r="D2233" s="11"/>
      <c r="E2233"/>
    </row>
    <row r="2234" spans="2:5" ht="17.399999999999999" customHeight="1" x14ac:dyDescent="0.25">
      <c r="B2234" s="11"/>
      <c r="C2234" s="11"/>
      <c r="D2234" s="11"/>
      <c r="E2234"/>
    </row>
    <row r="2235" spans="2:5" ht="17.399999999999999" customHeight="1" x14ac:dyDescent="0.25">
      <c r="B2235" s="11"/>
      <c r="C2235" s="11"/>
      <c r="D2235" s="11"/>
      <c r="E2235"/>
    </row>
    <row r="2236" spans="2:5" ht="17.399999999999999" customHeight="1" x14ac:dyDescent="0.25">
      <c r="B2236" s="11"/>
      <c r="C2236" s="11"/>
      <c r="D2236" s="11"/>
      <c r="E2236"/>
    </row>
    <row r="2237" spans="2:5" ht="17.399999999999999" customHeight="1" x14ac:dyDescent="0.25">
      <c r="B2237" s="11"/>
      <c r="C2237" s="11"/>
      <c r="D2237" s="11"/>
      <c r="E2237"/>
    </row>
    <row r="2238" spans="2:5" ht="17.399999999999999" customHeight="1" x14ac:dyDescent="0.25">
      <c r="B2238" s="11"/>
      <c r="C2238" s="11"/>
      <c r="D2238" s="11"/>
      <c r="E2238"/>
    </row>
    <row r="2239" spans="2:5" ht="17.399999999999999" customHeight="1" x14ac:dyDescent="0.25">
      <c r="B2239" s="11"/>
      <c r="C2239" s="11"/>
      <c r="D2239" s="11"/>
      <c r="E2239"/>
    </row>
    <row r="2240" spans="2:5" ht="17.399999999999999" customHeight="1" x14ac:dyDescent="0.25">
      <c r="B2240" s="11"/>
      <c r="C2240" s="11"/>
      <c r="D2240" s="11"/>
      <c r="E2240"/>
    </row>
    <row r="2241" spans="2:5" ht="17.399999999999999" customHeight="1" x14ac:dyDescent="0.25">
      <c r="B2241" s="11"/>
      <c r="C2241" s="11"/>
      <c r="D2241" s="11"/>
      <c r="E2241"/>
    </row>
    <row r="2242" spans="2:5" ht="17.399999999999999" customHeight="1" x14ac:dyDescent="0.25">
      <c r="B2242" s="11"/>
      <c r="C2242" s="11"/>
      <c r="D2242" s="11"/>
      <c r="E2242"/>
    </row>
    <row r="2243" spans="2:5" ht="17.399999999999999" customHeight="1" x14ac:dyDescent="0.25">
      <c r="B2243" s="11"/>
      <c r="C2243" s="11"/>
      <c r="D2243" s="11"/>
      <c r="E2243"/>
    </row>
    <row r="2244" spans="2:5" ht="17.399999999999999" customHeight="1" x14ac:dyDescent="0.25">
      <c r="B2244" s="11"/>
      <c r="C2244" s="11"/>
      <c r="D2244" s="11"/>
      <c r="E2244"/>
    </row>
    <row r="2245" spans="2:5" ht="17.399999999999999" customHeight="1" x14ac:dyDescent="0.25">
      <c r="B2245" s="11"/>
      <c r="C2245" s="11"/>
      <c r="D2245" s="11"/>
      <c r="E2245"/>
    </row>
    <row r="2246" spans="2:5" ht="17.399999999999999" customHeight="1" x14ac:dyDescent="0.25">
      <c r="B2246" s="11"/>
      <c r="C2246" s="11"/>
      <c r="D2246" s="11"/>
      <c r="E2246"/>
    </row>
    <row r="2247" spans="2:5" ht="17.399999999999999" customHeight="1" x14ac:dyDescent="0.25">
      <c r="B2247" s="11"/>
      <c r="C2247" s="11"/>
      <c r="D2247" s="11"/>
      <c r="E2247"/>
    </row>
    <row r="2248" spans="2:5" ht="17.399999999999999" customHeight="1" x14ac:dyDescent="0.25">
      <c r="B2248" s="11"/>
      <c r="C2248" s="11"/>
      <c r="D2248" s="11"/>
      <c r="E2248"/>
    </row>
    <row r="2249" spans="2:5" ht="17.399999999999999" customHeight="1" x14ac:dyDescent="0.25">
      <c r="B2249" s="11"/>
      <c r="C2249" s="11"/>
      <c r="D2249" s="11"/>
      <c r="E2249"/>
    </row>
    <row r="2250" spans="2:5" ht="17.399999999999999" customHeight="1" x14ac:dyDescent="0.25">
      <c r="B2250" s="11"/>
      <c r="C2250" s="11"/>
      <c r="D2250" s="11"/>
      <c r="E2250"/>
    </row>
    <row r="2251" spans="2:5" ht="17.399999999999999" customHeight="1" x14ac:dyDescent="0.25">
      <c r="B2251" s="11"/>
      <c r="C2251" s="11"/>
      <c r="D2251" s="11"/>
      <c r="E2251"/>
    </row>
    <row r="2252" spans="2:5" ht="17.399999999999999" customHeight="1" x14ac:dyDescent="0.25">
      <c r="B2252" s="11"/>
      <c r="C2252" s="11"/>
      <c r="D2252" s="11"/>
      <c r="E2252"/>
    </row>
    <row r="2253" spans="2:5" ht="17.399999999999999" customHeight="1" x14ac:dyDescent="0.25">
      <c r="B2253" s="11"/>
      <c r="C2253" s="11"/>
      <c r="D2253" s="11"/>
      <c r="E2253"/>
    </row>
    <row r="2254" spans="2:5" ht="17.399999999999999" customHeight="1" x14ac:dyDescent="0.25">
      <c r="B2254" s="11"/>
      <c r="C2254" s="11"/>
      <c r="D2254" s="11"/>
      <c r="E2254"/>
    </row>
    <row r="2255" spans="2:5" ht="17.399999999999999" customHeight="1" x14ac:dyDescent="0.25">
      <c r="B2255" s="11"/>
      <c r="C2255" s="11"/>
      <c r="D2255" s="11"/>
      <c r="E2255"/>
    </row>
    <row r="2256" spans="2:5" ht="17.399999999999999" customHeight="1" x14ac:dyDescent="0.25">
      <c r="B2256" s="11"/>
      <c r="C2256" s="11"/>
      <c r="D2256" s="11"/>
      <c r="E2256"/>
    </row>
    <row r="2257" spans="2:5" ht="17.399999999999999" customHeight="1" x14ac:dyDescent="0.25">
      <c r="B2257" s="11"/>
      <c r="C2257" s="11"/>
      <c r="D2257" s="11"/>
      <c r="E2257"/>
    </row>
    <row r="2258" spans="2:5" ht="17.399999999999999" customHeight="1" x14ac:dyDescent="0.25">
      <c r="B2258" s="11"/>
      <c r="C2258" s="11"/>
      <c r="D2258" s="11"/>
      <c r="E2258"/>
    </row>
    <row r="2259" spans="2:5" ht="17.399999999999999" customHeight="1" x14ac:dyDescent="0.25">
      <c r="B2259" s="11"/>
      <c r="C2259" s="11"/>
      <c r="D2259" s="11"/>
      <c r="E2259"/>
    </row>
    <row r="2260" spans="2:5" ht="17.399999999999999" customHeight="1" x14ac:dyDescent="0.25">
      <c r="B2260" s="11"/>
      <c r="C2260" s="11"/>
      <c r="D2260" s="11"/>
      <c r="E2260"/>
    </row>
    <row r="2261" spans="2:5" ht="17.399999999999999" customHeight="1" x14ac:dyDescent="0.25">
      <c r="B2261" s="11"/>
      <c r="C2261" s="11"/>
      <c r="D2261" s="11"/>
      <c r="E2261"/>
    </row>
    <row r="2262" spans="2:5" ht="17.399999999999999" customHeight="1" x14ac:dyDescent="0.25">
      <c r="B2262" s="11"/>
      <c r="C2262" s="11"/>
      <c r="D2262" s="11"/>
      <c r="E2262"/>
    </row>
    <row r="2263" spans="2:5" ht="17.399999999999999" customHeight="1" x14ac:dyDescent="0.25">
      <c r="B2263" s="11"/>
      <c r="C2263" s="11"/>
      <c r="D2263" s="11"/>
      <c r="E2263"/>
    </row>
    <row r="2264" spans="2:5" ht="17.399999999999999" customHeight="1" x14ac:dyDescent="0.25">
      <c r="B2264" s="11"/>
      <c r="C2264" s="11"/>
      <c r="D2264" s="11"/>
      <c r="E2264"/>
    </row>
    <row r="2265" spans="2:5" ht="17.399999999999999" customHeight="1" x14ac:dyDescent="0.25">
      <c r="B2265" s="11"/>
      <c r="C2265" s="11"/>
      <c r="D2265" s="11"/>
      <c r="E2265"/>
    </row>
    <row r="2266" spans="2:5" ht="17.399999999999999" customHeight="1" x14ac:dyDescent="0.25">
      <c r="B2266" s="11"/>
      <c r="C2266" s="11"/>
      <c r="D2266" s="11"/>
      <c r="E2266"/>
    </row>
    <row r="2267" spans="2:5" ht="17.399999999999999" customHeight="1" x14ac:dyDescent="0.25">
      <c r="B2267" s="11"/>
      <c r="C2267" s="11"/>
      <c r="D2267" s="11"/>
      <c r="E2267"/>
    </row>
    <row r="2268" spans="2:5" ht="17.399999999999999" customHeight="1" x14ac:dyDescent="0.25">
      <c r="B2268" s="11"/>
      <c r="C2268" s="11"/>
      <c r="D2268" s="11"/>
      <c r="E2268"/>
    </row>
    <row r="2269" spans="2:5" ht="17.399999999999999" customHeight="1" x14ac:dyDescent="0.25">
      <c r="B2269" s="11"/>
      <c r="C2269" s="11"/>
      <c r="D2269" s="11"/>
      <c r="E2269"/>
    </row>
    <row r="2270" spans="2:5" ht="17.399999999999999" customHeight="1" x14ac:dyDescent="0.25">
      <c r="B2270" s="11"/>
      <c r="C2270" s="11"/>
      <c r="D2270" s="11"/>
      <c r="E2270"/>
    </row>
    <row r="2271" spans="2:5" ht="17.399999999999999" customHeight="1" x14ac:dyDescent="0.25">
      <c r="B2271" s="11"/>
      <c r="C2271" s="11"/>
      <c r="D2271" s="11"/>
      <c r="E2271"/>
    </row>
    <row r="2272" spans="2:5" ht="17.399999999999999" customHeight="1" x14ac:dyDescent="0.25">
      <c r="B2272" s="11"/>
      <c r="C2272" s="11"/>
      <c r="D2272" s="11"/>
      <c r="E2272"/>
    </row>
    <row r="2273" spans="2:5" ht="17.399999999999999" customHeight="1" x14ac:dyDescent="0.25">
      <c r="B2273" s="11"/>
      <c r="C2273" s="11"/>
      <c r="D2273" s="11"/>
      <c r="E2273"/>
    </row>
    <row r="2274" spans="2:5" ht="17.399999999999999" customHeight="1" x14ac:dyDescent="0.25">
      <c r="B2274" s="11"/>
      <c r="C2274" s="11"/>
      <c r="D2274" s="11"/>
      <c r="E2274"/>
    </row>
    <row r="2275" spans="2:5" ht="17.399999999999999" customHeight="1" x14ac:dyDescent="0.25">
      <c r="B2275" s="11"/>
      <c r="C2275" s="11"/>
      <c r="D2275" s="11"/>
      <c r="E2275"/>
    </row>
    <row r="2276" spans="2:5" ht="17.399999999999999" customHeight="1" x14ac:dyDescent="0.25">
      <c r="B2276" s="11"/>
      <c r="C2276" s="11"/>
      <c r="D2276" s="11"/>
      <c r="E2276"/>
    </row>
    <row r="2277" spans="2:5" ht="17.399999999999999" customHeight="1" x14ac:dyDescent="0.25">
      <c r="B2277" s="11"/>
      <c r="C2277" s="11"/>
      <c r="D2277" s="11"/>
      <c r="E2277"/>
    </row>
    <row r="2278" spans="2:5" ht="17.399999999999999" customHeight="1" x14ac:dyDescent="0.25">
      <c r="B2278" s="11"/>
      <c r="C2278" s="11"/>
      <c r="D2278" s="11"/>
      <c r="E2278"/>
    </row>
    <row r="2279" spans="2:5" ht="17.399999999999999" customHeight="1" x14ac:dyDescent="0.25">
      <c r="B2279" s="11"/>
      <c r="C2279" s="11"/>
      <c r="D2279" s="11"/>
      <c r="E2279"/>
    </row>
    <row r="2280" spans="2:5" ht="17.399999999999999" customHeight="1" x14ac:dyDescent="0.25">
      <c r="B2280" s="11"/>
      <c r="C2280" s="11"/>
      <c r="D2280" s="11"/>
      <c r="E2280"/>
    </row>
    <row r="2281" spans="2:5" ht="17.399999999999999" customHeight="1" x14ac:dyDescent="0.25">
      <c r="B2281" s="11"/>
      <c r="C2281" s="11"/>
      <c r="D2281" s="11"/>
      <c r="E2281"/>
    </row>
    <row r="2282" spans="2:5" ht="17.399999999999999" customHeight="1" x14ac:dyDescent="0.25">
      <c r="B2282" s="11"/>
      <c r="C2282" s="11"/>
      <c r="D2282" s="11"/>
      <c r="E2282"/>
    </row>
    <row r="2283" spans="2:5" ht="17.399999999999999" customHeight="1" x14ac:dyDescent="0.25">
      <c r="B2283" s="11"/>
      <c r="C2283" s="11"/>
      <c r="D2283" s="11"/>
      <c r="E2283"/>
    </row>
    <row r="2284" spans="2:5" ht="17.399999999999999" customHeight="1" x14ac:dyDescent="0.25">
      <c r="B2284" s="11"/>
      <c r="C2284" s="11"/>
      <c r="D2284" s="11"/>
      <c r="E2284"/>
    </row>
    <row r="2285" spans="2:5" ht="17.399999999999999" customHeight="1" x14ac:dyDescent="0.25">
      <c r="B2285" s="11"/>
      <c r="C2285" s="11"/>
      <c r="D2285" s="11"/>
      <c r="E2285"/>
    </row>
    <row r="2286" spans="2:5" ht="17.399999999999999" customHeight="1" x14ac:dyDescent="0.25">
      <c r="B2286" s="11"/>
      <c r="C2286" s="11"/>
      <c r="D2286" s="11"/>
      <c r="E2286"/>
    </row>
    <row r="2287" spans="2:5" ht="17.399999999999999" customHeight="1" x14ac:dyDescent="0.25">
      <c r="B2287" s="11"/>
      <c r="C2287" s="11"/>
      <c r="D2287" s="11"/>
      <c r="E2287"/>
    </row>
    <row r="2288" spans="2:5" ht="17.399999999999999" customHeight="1" x14ac:dyDescent="0.25">
      <c r="B2288" s="11"/>
      <c r="C2288" s="11"/>
      <c r="D2288" s="11"/>
      <c r="E2288"/>
    </row>
    <row r="2289" spans="2:5" ht="17.399999999999999" customHeight="1" x14ac:dyDescent="0.25">
      <c r="B2289" s="11"/>
      <c r="C2289" s="11"/>
      <c r="D2289" s="11"/>
      <c r="E2289"/>
    </row>
    <row r="2290" spans="2:5" ht="17.399999999999999" customHeight="1" x14ac:dyDescent="0.25">
      <c r="B2290" s="11"/>
      <c r="C2290" s="11"/>
      <c r="D2290" s="11"/>
      <c r="E2290"/>
    </row>
    <row r="2291" spans="2:5" ht="17.399999999999999" customHeight="1" x14ac:dyDescent="0.25">
      <c r="B2291" s="11"/>
      <c r="C2291" s="11"/>
      <c r="D2291" s="11"/>
      <c r="E2291"/>
    </row>
    <row r="2292" spans="2:5" ht="17.399999999999999" customHeight="1" x14ac:dyDescent="0.25">
      <c r="B2292" s="11"/>
      <c r="C2292" s="11"/>
      <c r="D2292" s="11"/>
      <c r="E2292"/>
    </row>
    <row r="2293" spans="2:5" ht="17.399999999999999" customHeight="1" x14ac:dyDescent="0.25">
      <c r="B2293" s="11"/>
      <c r="C2293" s="11"/>
      <c r="D2293" s="11"/>
      <c r="E2293"/>
    </row>
    <row r="2294" spans="2:5" ht="17.399999999999999" customHeight="1" x14ac:dyDescent="0.25">
      <c r="B2294" s="11"/>
      <c r="C2294" s="11"/>
      <c r="D2294" s="11"/>
      <c r="E2294"/>
    </row>
    <row r="2295" spans="2:5" ht="17.399999999999999" customHeight="1" x14ac:dyDescent="0.25">
      <c r="B2295" s="11"/>
      <c r="C2295" s="11"/>
      <c r="D2295" s="11"/>
      <c r="E2295"/>
    </row>
    <row r="2296" spans="2:5" ht="17.399999999999999" customHeight="1" x14ac:dyDescent="0.25">
      <c r="B2296" s="11"/>
      <c r="C2296" s="11"/>
      <c r="D2296" s="11"/>
      <c r="E2296"/>
    </row>
    <row r="2297" spans="2:5" ht="17.399999999999999" customHeight="1" x14ac:dyDescent="0.25">
      <c r="B2297" s="11"/>
      <c r="C2297" s="11"/>
      <c r="D2297" s="11"/>
      <c r="E2297"/>
    </row>
    <row r="2298" spans="2:5" ht="17.399999999999999" customHeight="1" x14ac:dyDescent="0.25">
      <c r="B2298" s="11"/>
      <c r="C2298" s="11"/>
      <c r="D2298" s="11"/>
      <c r="E2298"/>
    </row>
    <row r="2299" spans="2:5" ht="17.399999999999999" customHeight="1" x14ac:dyDescent="0.25">
      <c r="B2299" s="11"/>
      <c r="C2299" s="11"/>
      <c r="D2299" s="11"/>
      <c r="E2299"/>
    </row>
    <row r="2300" spans="2:5" ht="17.399999999999999" customHeight="1" x14ac:dyDescent="0.25">
      <c r="B2300" s="11"/>
      <c r="C2300" s="11"/>
      <c r="D2300" s="11"/>
      <c r="E2300"/>
    </row>
    <row r="2301" spans="2:5" ht="17.399999999999999" customHeight="1" x14ac:dyDescent="0.25">
      <c r="B2301" s="11"/>
      <c r="C2301" s="11"/>
      <c r="D2301" s="11"/>
      <c r="E2301"/>
    </row>
    <row r="2302" spans="2:5" ht="17.399999999999999" customHeight="1" x14ac:dyDescent="0.25">
      <c r="B2302" s="11"/>
      <c r="C2302" s="11"/>
      <c r="D2302" s="11"/>
      <c r="E2302"/>
    </row>
    <row r="2303" spans="2:5" ht="17.399999999999999" customHeight="1" x14ac:dyDescent="0.25">
      <c r="B2303" s="11"/>
      <c r="C2303" s="11"/>
      <c r="D2303" s="11"/>
      <c r="E2303"/>
    </row>
    <row r="2304" spans="2:5" ht="17.399999999999999" customHeight="1" x14ac:dyDescent="0.25">
      <c r="B2304" s="11"/>
      <c r="C2304" s="11"/>
      <c r="D2304" s="11"/>
      <c r="E2304"/>
    </row>
    <row r="2305" spans="2:5" ht="17.399999999999999" customHeight="1" x14ac:dyDescent="0.25">
      <c r="B2305" s="11"/>
      <c r="C2305" s="11"/>
      <c r="D2305" s="11"/>
      <c r="E2305"/>
    </row>
    <row r="2306" spans="2:5" ht="17.399999999999999" customHeight="1" x14ac:dyDescent="0.25">
      <c r="B2306" s="11"/>
      <c r="C2306" s="11"/>
      <c r="D2306" s="11"/>
      <c r="E2306"/>
    </row>
    <row r="2307" spans="2:5" ht="17.399999999999999" customHeight="1" x14ac:dyDescent="0.25">
      <c r="B2307" s="11"/>
      <c r="C2307" s="11"/>
      <c r="D2307" s="11"/>
      <c r="E2307"/>
    </row>
    <row r="2308" spans="2:5" ht="17.399999999999999" customHeight="1" x14ac:dyDescent="0.25">
      <c r="B2308" s="11"/>
      <c r="C2308" s="11"/>
      <c r="D2308" s="11"/>
      <c r="E2308"/>
    </row>
    <row r="2309" spans="2:5" ht="17.399999999999999" customHeight="1" x14ac:dyDescent="0.25">
      <c r="B2309" s="11"/>
      <c r="C2309" s="11"/>
      <c r="D2309" s="11"/>
      <c r="E2309"/>
    </row>
    <row r="2310" spans="2:5" ht="17.399999999999999" customHeight="1" x14ac:dyDescent="0.25">
      <c r="B2310" s="11"/>
      <c r="C2310" s="11"/>
      <c r="D2310" s="11"/>
      <c r="E2310"/>
    </row>
    <row r="2311" spans="2:5" ht="17.399999999999999" customHeight="1" x14ac:dyDescent="0.25">
      <c r="B2311" s="11"/>
      <c r="C2311" s="11"/>
      <c r="D2311" s="11"/>
      <c r="E2311"/>
    </row>
    <row r="2312" spans="2:5" ht="17.399999999999999" customHeight="1" x14ac:dyDescent="0.25">
      <c r="B2312" s="11"/>
      <c r="C2312" s="11"/>
      <c r="D2312" s="11"/>
      <c r="E2312"/>
    </row>
    <row r="2313" spans="2:5" ht="17.399999999999999" customHeight="1" x14ac:dyDescent="0.25">
      <c r="B2313" s="11"/>
      <c r="C2313" s="11"/>
      <c r="D2313" s="11"/>
      <c r="E2313"/>
    </row>
    <row r="2314" spans="2:5" ht="17.399999999999999" customHeight="1" x14ac:dyDescent="0.25">
      <c r="B2314" s="11"/>
      <c r="C2314" s="11"/>
      <c r="D2314" s="11"/>
      <c r="E2314"/>
    </row>
    <row r="2315" spans="2:5" ht="17.399999999999999" customHeight="1" x14ac:dyDescent="0.25">
      <c r="B2315" s="11"/>
      <c r="C2315" s="11"/>
      <c r="D2315" s="11"/>
      <c r="E2315"/>
    </row>
    <row r="2316" spans="2:5" ht="17.399999999999999" customHeight="1" x14ac:dyDescent="0.25">
      <c r="B2316" s="11"/>
      <c r="C2316" s="11"/>
      <c r="D2316" s="11"/>
      <c r="E2316"/>
    </row>
    <row r="2317" spans="2:5" ht="17.399999999999999" customHeight="1" x14ac:dyDescent="0.25">
      <c r="B2317" s="11"/>
      <c r="C2317" s="11"/>
      <c r="D2317" s="11"/>
      <c r="E2317"/>
    </row>
    <row r="2318" spans="2:5" ht="17.399999999999999" customHeight="1" x14ac:dyDescent="0.25">
      <c r="B2318" s="11"/>
      <c r="C2318" s="11"/>
      <c r="D2318" s="11"/>
      <c r="E2318"/>
    </row>
    <row r="2319" spans="2:5" ht="17.399999999999999" customHeight="1" x14ac:dyDescent="0.25">
      <c r="B2319" s="11"/>
      <c r="C2319" s="11"/>
      <c r="D2319" s="11"/>
      <c r="E2319"/>
    </row>
    <row r="2320" spans="2:5" ht="17.399999999999999" customHeight="1" x14ac:dyDescent="0.25">
      <c r="B2320" s="11"/>
      <c r="C2320" s="11"/>
      <c r="D2320" s="11"/>
      <c r="E2320"/>
    </row>
    <row r="2321" spans="2:5" ht="17.399999999999999" customHeight="1" x14ac:dyDescent="0.25">
      <c r="B2321" s="11"/>
      <c r="C2321" s="11"/>
      <c r="D2321" s="11"/>
      <c r="E2321"/>
    </row>
    <row r="2322" spans="2:5" ht="17.399999999999999" customHeight="1" x14ac:dyDescent="0.25">
      <c r="B2322" s="11"/>
      <c r="C2322" s="11"/>
      <c r="D2322" s="11"/>
      <c r="E2322"/>
    </row>
    <row r="2323" spans="2:5" ht="17.399999999999999" customHeight="1" x14ac:dyDescent="0.25">
      <c r="B2323" s="11"/>
      <c r="C2323" s="11"/>
      <c r="D2323" s="11"/>
      <c r="E2323"/>
    </row>
    <row r="2324" spans="2:5" ht="17.399999999999999" customHeight="1" x14ac:dyDescent="0.25">
      <c r="B2324" s="11"/>
      <c r="C2324" s="11"/>
      <c r="D2324" s="11"/>
      <c r="E2324"/>
    </row>
    <row r="2325" spans="2:5" ht="17.399999999999999" customHeight="1" x14ac:dyDescent="0.25">
      <c r="B2325" s="11"/>
      <c r="C2325" s="11"/>
      <c r="D2325" s="11"/>
      <c r="E2325"/>
    </row>
    <row r="2326" spans="2:5" ht="17.399999999999999" customHeight="1" x14ac:dyDescent="0.25">
      <c r="B2326" s="11"/>
      <c r="C2326" s="11"/>
      <c r="D2326" s="11"/>
      <c r="E2326"/>
    </row>
    <row r="2327" spans="2:5" ht="17.399999999999999" customHeight="1" x14ac:dyDescent="0.25">
      <c r="B2327" s="11"/>
      <c r="C2327" s="11"/>
      <c r="D2327" s="11"/>
      <c r="E2327"/>
    </row>
    <row r="2328" spans="2:5" ht="17.399999999999999" customHeight="1" x14ac:dyDescent="0.25">
      <c r="B2328" s="11"/>
      <c r="C2328" s="11"/>
      <c r="D2328" s="11"/>
      <c r="E2328"/>
    </row>
    <row r="2329" spans="2:5" ht="17.399999999999999" customHeight="1" x14ac:dyDescent="0.25">
      <c r="B2329" s="11"/>
      <c r="C2329" s="11"/>
      <c r="D2329" s="11"/>
      <c r="E2329"/>
    </row>
    <row r="2330" spans="2:5" ht="17.399999999999999" customHeight="1" x14ac:dyDescent="0.25">
      <c r="B2330" s="11"/>
      <c r="C2330" s="11"/>
      <c r="D2330" s="11"/>
      <c r="E2330"/>
    </row>
    <row r="2331" spans="2:5" ht="17.399999999999999" customHeight="1" x14ac:dyDescent="0.25">
      <c r="B2331" s="11"/>
      <c r="C2331" s="11"/>
      <c r="D2331" s="11"/>
      <c r="E2331"/>
    </row>
    <row r="2332" spans="2:5" ht="17.399999999999999" customHeight="1" x14ac:dyDescent="0.25">
      <c r="B2332" s="11"/>
      <c r="C2332" s="11"/>
      <c r="D2332" s="11"/>
      <c r="E2332"/>
    </row>
    <row r="2333" spans="2:5" ht="17.399999999999999" customHeight="1" x14ac:dyDescent="0.25">
      <c r="B2333" s="11"/>
      <c r="C2333" s="11"/>
      <c r="D2333" s="11"/>
      <c r="E2333"/>
    </row>
    <row r="2334" spans="2:5" ht="17.399999999999999" customHeight="1" x14ac:dyDescent="0.25">
      <c r="B2334" s="11"/>
      <c r="C2334" s="11"/>
      <c r="D2334" s="11"/>
      <c r="E2334"/>
    </row>
    <row r="2335" spans="2:5" ht="17.399999999999999" customHeight="1" x14ac:dyDescent="0.25">
      <c r="B2335" s="11"/>
      <c r="C2335" s="11"/>
      <c r="D2335" s="11"/>
      <c r="E2335"/>
    </row>
    <row r="2336" spans="2:5" ht="17.399999999999999" customHeight="1" x14ac:dyDescent="0.25">
      <c r="B2336" s="11"/>
      <c r="C2336" s="11"/>
      <c r="D2336" s="11"/>
      <c r="E2336"/>
    </row>
    <row r="2337" spans="2:5" ht="17.399999999999999" customHeight="1" x14ac:dyDescent="0.25">
      <c r="B2337" s="11"/>
      <c r="C2337" s="11"/>
      <c r="D2337" s="11"/>
      <c r="E2337"/>
    </row>
    <row r="2338" spans="2:5" ht="17.399999999999999" customHeight="1" x14ac:dyDescent="0.25">
      <c r="B2338" s="11"/>
      <c r="C2338" s="11"/>
      <c r="D2338" s="11"/>
      <c r="E2338"/>
    </row>
    <row r="2339" spans="2:5" ht="17.399999999999999" customHeight="1" x14ac:dyDescent="0.25">
      <c r="B2339" s="11"/>
      <c r="C2339" s="11"/>
      <c r="D2339" s="11"/>
      <c r="E2339"/>
    </row>
    <row r="2340" spans="2:5" ht="17.399999999999999" customHeight="1" x14ac:dyDescent="0.25">
      <c r="B2340" s="11"/>
      <c r="C2340" s="11"/>
      <c r="D2340" s="11"/>
      <c r="E2340"/>
    </row>
    <row r="2341" spans="2:5" ht="17.399999999999999" customHeight="1" x14ac:dyDescent="0.25">
      <c r="B2341" s="11"/>
      <c r="C2341" s="11"/>
      <c r="D2341" s="11"/>
      <c r="E2341"/>
    </row>
    <row r="2342" spans="2:5" ht="17.399999999999999" customHeight="1" x14ac:dyDescent="0.25">
      <c r="B2342" s="11"/>
      <c r="C2342" s="11"/>
      <c r="D2342" s="11"/>
      <c r="E2342"/>
    </row>
    <row r="2343" spans="2:5" ht="17.399999999999999" customHeight="1" x14ac:dyDescent="0.25">
      <c r="B2343" s="11"/>
      <c r="C2343" s="11"/>
      <c r="D2343" s="11"/>
      <c r="E2343"/>
    </row>
    <row r="2344" spans="2:5" ht="17.399999999999999" customHeight="1" x14ac:dyDescent="0.25">
      <c r="B2344" s="11"/>
      <c r="C2344" s="11"/>
      <c r="D2344" s="11"/>
      <c r="E2344"/>
    </row>
    <row r="2345" spans="2:5" ht="17.399999999999999" customHeight="1" x14ac:dyDescent="0.25">
      <c r="B2345" s="11"/>
      <c r="C2345" s="11"/>
      <c r="D2345" s="11"/>
      <c r="E2345"/>
    </row>
    <row r="2346" spans="2:5" ht="17.399999999999999" customHeight="1" x14ac:dyDescent="0.25">
      <c r="B2346" s="11"/>
      <c r="C2346" s="11"/>
      <c r="D2346" s="11"/>
      <c r="E2346"/>
    </row>
    <row r="2347" spans="2:5" ht="17.399999999999999" customHeight="1" x14ac:dyDescent="0.25">
      <c r="B2347" s="11"/>
      <c r="C2347" s="11"/>
      <c r="D2347" s="11"/>
      <c r="E2347"/>
    </row>
    <row r="2348" spans="2:5" ht="17.399999999999999" customHeight="1" x14ac:dyDescent="0.25">
      <c r="B2348" s="11"/>
      <c r="C2348" s="11"/>
      <c r="D2348" s="11"/>
      <c r="E2348"/>
    </row>
    <row r="2349" spans="2:5" ht="17.399999999999999" customHeight="1" x14ac:dyDescent="0.25">
      <c r="B2349" s="11"/>
      <c r="C2349" s="11"/>
      <c r="D2349" s="11"/>
      <c r="E2349"/>
    </row>
    <row r="2350" spans="2:5" ht="17.399999999999999" customHeight="1" x14ac:dyDescent="0.25">
      <c r="B2350" s="11"/>
      <c r="C2350" s="11"/>
      <c r="D2350" s="11"/>
      <c r="E2350"/>
    </row>
    <row r="2351" spans="2:5" ht="17.399999999999999" customHeight="1" x14ac:dyDescent="0.25">
      <c r="B2351" s="11"/>
      <c r="C2351" s="11"/>
      <c r="D2351" s="11"/>
      <c r="E2351"/>
    </row>
    <row r="2352" spans="2:5" ht="17.399999999999999" customHeight="1" x14ac:dyDescent="0.25">
      <c r="B2352" s="11"/>
      <c r="C2352" s="11"/>
      <c r="D2352" s="11"/>
      <c r="E2352"/>
    </row>
    <row r="2353" spans="2:5" ht="17.399999999999999" customHeight="1" x14ac:dyDescent="0.25">
      <c r="B2353" s="11"/>
      <c r="C2353" s="11"/>
      <c r="D2353" s="11"/>
      <c r="E2353"/>
    </row>
    <row r="2354" spans="2:5" ht="17.399999999999999" customHeight="1" x14ac:dyDescent="0.25">
      <c r="B2354" s="11"/>
      <c r="C2354" s="11"/>
      <c r="D2354" s="11"/>
      <c r="E2354"/>
    </row>
    <row r="2355" spans="2:5" ht="17.399999999999999" customHeight="1" x14ac:dyDescent="0.25">
      <c r="B2355" s="11"/>
      <c r="C2355" s="11"/>
      <c r="D2355" s="11"/>
      <c r="E2355"/>
    </row>
    <row r="2356" spans="2:5" ht="17.399999999999999" customHeight="1" x14ac:dyDescent="0.25">
      <c r="B2356" s="11"/>
      <c r="C2356" s="11"/>
      <c r="D2356" s="11"/>
      <c r="E2356"/>
    </row>
    <row r="2357" spans="2:5" ht="17.399999999999999" customHeight="1" x14ac:dyDescent="0.25">
      <c r="B2357" s="11"/>
      <c r="C2357" s="11"/>
      <c r="D2357" s="11"/>
      <c r="E2357"/>
    </row>
    <row r="2358" spans="2:5" ht="17.399999999999999" customHeight="1" x14ac:dyDescent="0.25">
      <c r="B2358" s="11"/>
      <c r="C2358" s="11"/>
      <c r="D2358" s="11"/>
      <c r="E2358"/>
    </row>
    <row r="2359" spans="2:5" ht="17.399999999999999" customHeight="1" x14ac:dyDescent="0.25">
      <c r="B2359" s="13"/>
      <c r="C2359" s="13"/>
      <c r="E2359"/>
    </row>
    <row r="2360" spans="2:5" ht="17.399999999999999" customHeight="1" x14ac:dyDescent="0.25">
      <c r="B2360" s="11"/>
      <c r="C2360" s="11"/>
      <c r="D2360" s="11"/>
      <c r="E2360"/>
    </row>
    <row r="2361" spans="2:5" ht="17.399999999999999" customHeight="1" x14ac:dyDescent="0.25">
      <c r="B2361" s="13"/>
      <c r="C2361" s="13"/>
      <c r="E2361"/>
    </row>
    <row r="2362" spans="2:5" ht="17.399999999999999" customHeight="1" x14ac:dyDescent="0.25">
      <c r="B2362" s="13"/>
      <c r="C2362" s="13"/>
      <c r="E2362"/>
    </row>
    <row r="2363" spans="2:5" ht="17.399999999999999" customHeight="1" x14ac:dyDescent="0.25">
      <c r="B2363" s="13"/>
      <c r="C2363" s="13"/>
      <c r="E2363"/>
    </row>
    <row r="2364" spans="2:5" ht="17.399999999999999" customHeight="1" x14ac:dyDescent="0.25">
      <c r="B2364" s="13"/>
      <c r="C2364" s="13"/>
      <c r="E2364"/>
    </row>
    <row r="2365" spans="2:5" ht="17.399999999999999" customHeight="1" x14ac:dyDescent="0.25">
      <c r="B2365" s="13"/>
      <c r="C2365" s="13"/>
      <c r="E2365"/>
    </row>
    <row r="2366" spans="2:5" ht="17.399999999999999" customHeight="1" x14ac:dyDescent="0.25">
      <c r="B2366" s="13"/>
      <c r="C2366" s="13"/>
      <c r="E2366"/>
    </row>
    <row r="2367" spans="2:5" ht="17.399999999999999" customHeight="1" x14ac:dyDescent="0.25">
      <c r="B2367" s="13"/>
      <c r="C2367" s="13"/>
      <c r="E2367"/>
    </row>
    <row r="2368" spans="2:5" ht="17.399999999999999" customHeight="1" x14ac:dyDescent="0.25">
      <c r="B2368" s="13"/>
      <c r="C2368" s="13"/>
      <c r="D2368" s="11"/>
      <c r="E2368"/>
    </row>
    <row r="2369" spans="2:5" ht="17.399999999999999" customHeight="1" x14ac:dyDescent="0.25">
      <c r="B2369" s="13"/>
      <c r="C2369" s="13"/>
      <c r="E2369"/>
    </row>
    <row r="2370" spans="2:5" ht="17.399999999999999" customHeight="1" x14ac:dyDescent="0.25">
      <c r="B2370" s="13"/>
      <c r="C2370" s="13"/>
      <c r="E2370"/>
    </row>
    <row r="2371" spans="2:5" ht="17.399999999999999" customHeight="1" x14ac:dyDescent="0.25">
      <c r="B2371" s="13"/>
      <c r="C2371" s="13"/>
      <c r="E2371"/>
    </row>
    <row r="2372" spans="2:5" ht="17.399999999999999" customHeight="1" x14ac:dyDescent="0.25">
      <c r="B2372" s="13"/>
      <c r="C2372" s="13"/>
      <c r="E2372"/>
    </row>
    <row r="2373" spans="2:5" ht="17.399999999999999" customHeight="1" x14ac:dyDescent="0.25">
      <c r="B2373" s="13"/>
      <c r="C2373" s="13"/>
      <c r="E2373"/>
    </row>
    <row r="2374" spans="2:5" ht="17.399999999999999" customHeight="1" x14ac:dyDescent="0.25">
      <c r="B2374" s="13"/>
      <c r="C2374" s="13"/>
      <c r="E2374"/>
    </row>
    <row r="2375" spans="2:5" ht="17.399999999999999" customHeight="1" x14ac:dyDescent="0.25">
      <c r="B2375" s="13"/>
      <c r="C2375" s="13"/>
      <c r="E2375"/>
    </row>
    <row r="2376" spans="2:5" ht="17.399999999999999" customHeight="1" x14ac:dyDescent="0.25">
      <c r="B2376" s="13"/>
      <c r="C2376" s="13"/>
      <c r="E2376"/>
    </row>
    <row r="2377" spans="2:5" ht="17.399999999999999" customHeight="1" x14ac:dyDescent="0.25">
      <c r="B2377" s="13"/>
      <c r="C2377" s="13"/>
      <c r="E2377"/>
    </row>
    <row r="2378" spans="2:5" ht="17.399999999999999" customHeight="1" x14ac:dyDescent="0.25">
      <c r="B2378" s="13"/>
      <c r="C2378" s="13"/>
      <c r="E2378"/>
    </row>
    <row r="2379" spans="2:5" ht="17.399999999999999" customHeight="1" x14ac:dyDescent="0.25">
      <c r="B2379" s="13"/>
      <c r="C2379" s="13"/>
      <c r="E2379"/>
    </row>
    <row r="2380" spans="2:5" ht="17.399999999999999" customHeight="1" x14ac:dyDescent="0.25">
      <c r="B2380" s="13"/>
      <c r="C2380" s="13"/>
      <c r="E2380"/>
    </row>
    <row r="2381" spans="2:5" ht="17.399999999999999" customHeight="1" x14ac:dyDescent="0.25">
      <c r="B2381" s="13"/>
      <c r="C2381" s="13"/>
      <c r="E2381"/>
    </row>
    <row r="2382" spans="2:5" ht="17.399999999999999" customHeight="1" x14ac:dyDescent="0.25">
      <c r="B2382" s="13"/>
      <c r="C2382" s="13"/>
      <c r="E2382"/>
    </row>
    <row r="2383" spans="2:5" ht="17.399999999999999" customHeight="1" x14ac:dyDescent="0.25">
      <c r="B2383" s="13"/>
      <c r="C2383" s="13"/>
      <c r="E2383"/>
    </row>
    <row r="2384" spans="2:5" ht="17.399999999999999" customHeight="1" x14ac:dyDescent="0.25">
      <c r="B2384" s="13"/>
      <c r="C2384" s="13"/>
      <c r="E2384"/>
    </row>
    <row r="2385" spans="2:5" ht="17.399999999999999" customHeight="1" x14ac:dyDescent="0.25">
      <c r="B2385" s="13"/>
      <c r="C2385" s="13"/>
      <c r="E2385"/>
    </row>
    <row r="2386" spans="2:5" ht="17.399999999999999" customHeight="1" x14ac:dyDescent="0.25">
      <c r="B2386" s="13"/>
      <c r="C2386" s="13"/>
      <c r="E2386"/>
    </row>
    <row r="2387" spans="2:5" ht="17.399999999999999" customHeight="1" x14ac:dyDescent="0.25">
      <c r="B2387" s="13"/>
      <c r="C2387" s="13"/>
      <c r="E2387"/>
    </row>
    <row r="2388" spans="2:5" ht="17.399999999999999" customHeight="1" x14ac:dyDescent="0.25">
      <c r="B2388" s="13"/>
      <c r="C2388" s="13"/>
      <c r="E2388"/>
    </row>
    <row r="2389" spans="2:5" ht="17.399999999999999" customHeight="1" x14ac:dyDescent="0.25">
      <c r="B2389" s="13"/>
      <c r="C2389" s="13"/>
      <c r="E2389"/>
    </row>
    <row r="2390" spans="2:5" ht="17.399999999999999" customHeight="1" x14ac:dyDescent="0.25">
      <c r="B2390" s="13"/>
      <c r="C2390" s="13"/>
      <c r="E2390"/>
    </row>
    <row r="2391" spans="2:5" ht="17.399999999999999" customHeight="1" x14ac:dyDescent="0.25">
      <c r="B2391" s="13"/>
      <c r="C2391" s="13"/>
      <c r="E2391"/>
    </row>
    <row r="2392" spans="2:5" ht="17.399999999999999" customHeight="1" x14ac:dyDescent="0.25">
      <c r="B2392" s="13"/>
      <c r="C2392" s="13"/>
      <c r="E2392"/>
    </row>
    <row r="2393" spans="2:5" ht="17.399999999999999" customHeight="1" x14ac:dyDescent="0.25">
      <c r="B2393" s="13"/>
      <c r="C2393" s="13"/>
      <c r="E2393"/>
    </row>
    <row r="2394" spans="2:5" ht="17.399999999999999" customHeight="1" x14ac:dyDescent="0.25">
      <c r="B2394" s="13"/>
      <c r="C2394" s="13"/>
      <c r="E2394"/>
    </row>
    <row r="2395" spans="2:5" ht="17.399999999999999" customHeight="1" x14ac:dyDescent="0.25">
      <c r="B2395" s="13"/>
      <c r="C2395" s="13"/>
      <c r="E2395"/>
    </row>
    <row r="2396" spans="2:5" ht="17.399999999999999" customHeight="1" x14ac:dyDescent="0.25">
      <c r="B2396" s="13"/>
      <c r="C2396" s="13"/>
      <c r="E2396"/>
    </row>
    <row r="2397" spans="2:5" ht="17.399999999999999" customHeight="1" x14ac:dyDescent="0.25">
      <c r="B2397" s="13"/>
      <c r="C2397" s="13"/>
      <c r="E2397"/>
    </row>
    <row r="2398" spans="2:5" ht="17.399999999999999" customHeight="1" x14ac:dyDescent="0.25">
      <c r="B2398" s="13"/>
      <c r="C2398" s="13"/>
      <c r="E2398"/>
    </row>
    <row r="2399" spans="2:5" ht="17.399999999999999" customHeight="1" x14ac:dyDescent="0.25">
      <c r="B2399" s="13"/>
      <c r="C2399" s="13"/>
      <c r="E2399"/>
    </row>
    <row r="2400" spans="2:5" ht="17.399999999999999" customHeight="1" x14ac:dyDescent="0.25">
      <c r="B2400" s="13"/>
      <c r="C2400" s="13"/>
      <c r="E2400"/>
    </row>
    <row r="2401" spans="2:5" ht="17.399999999999999" customHeight="1" x14ac:dyDescent="0.25">
      <c r="B2401" s="13"/>
      <c r="C2401" s="13"/>
      <c r="E2401"/>
    </row>
    <row r="2402" spans="2:5" ht="17.399999999999999" customHeight="1" x14ac:dyDescent="0.25">
      <c r="B2402" s="13"/>
      <c r="C2402" s="13"/>
      <c r="E2402"/>
    </row>
    <row r="2403" spans="2:5" ht="17.399999999999999" customHeight="1" x14ac:dyDescent="0.25">
      <c r="B2403" s="13"/>
      <c r="C2403" s="13"/>
      <c r="E2403"/>
    </row>
    <row r="2404" spans="2:5" ht="17.399999999999999" customHeight="1" x14ac:dyDescent="0.25">
      <c r="B2404" s="13"/>
      <c r="C2404" s="13"/>
      <c r="E2404"/>
    </row>
    <row r="2405" spans="2:5" ht="17.399999999999999" customHeight="1" x14ac:dyDescent="0.25">
      <c r="B2405" s="13"/>
      <c r="C2405" s="13"/>
      <c r="E2405"/>
    </row>
    <row r="2406" spans="2:5" ht="17.399999999999999" customHeight="1" x14ac:dyDescent="0.25">
      <c r="B2406" s="13"/>
      <c r="C2406" s="13"/>
      <c r="E2406"/>
    </row>
    <row r="2407" spans="2:5" ht="17.399999999999999" customHeight="1" x14ac:dyDescent="0.25">
      <c r="B2407" s="13"/>
      <c r="C2407" s="13"/>
      <c r="E2407"/>
    </row>
    <row r="2408" spans="2:5" ht="17.399999999999999" customHeight="1" x14ac:dyDescent="0.25">
      <c r="B2408" s="13"/>
      <c r="C2408" s="13"/>
      <c r="E2408"/>
    </row>
    <row r="2409" spans="2:5" ht="17.399999999999999" customHeight="1" x14ac:dyDescent="0.25">
      <c r="B2409" s="13"/>
      <c r="C2409" s="13"/>
      <c r="E2409"/>
    </row>
    <row r="2410" spans="2:5" ht="17.399999999999999" customHeight="1" x14ac:dyDescent="0.25">
      <c r="B2410" s="13"/>
      <c r="C2410" s="13"/>
      <c r="E2410"/>
    </row>
    <row r="2411" spans="2:5" ht="17.399999999999999" customHeight="1" x14ac:dyDescent="0.25">
      <c r="B2411" s="13"/>
      <c r="C2411" s="13"/>
      <c r="E2411"/>
    </row>
    <row r="2412" spans="2:5" ht="17.399999999999999" customHeight="1" x14ac:dyDescent="0.25">
      <c r="B2412" s="13"/>
      <c r="C2412" s="13"/>
      <c r="E2412"/>
    </row>
    <row r="2413" spans="2:5" ht="17.399999999999999" customHeight="1" x14ac:dyDescent="0.25">
      <c r="B2413" s="13"/>
      <c r="C2413" s="13"/>
      <c r="E2413"/>
    </row>
    <row r="2414" spans="2:5" ht="17.399999999999999" customHeight="1" x14ac:dyDescent="0.25">
      <c r="B2414" s="13"/>
      <c r="C2414" s="13"/>
      <c r="E2414"/>
    </row>
    <row r="2415" spans="2:5" ht="17.399999999999999" customHeight="1" x14ac:dyDescent="0.25">
      <c r="B2415" s="13"/>
      <c r="C2415" s="13"/>
      <c r="E2415"/>
    </row>
    <row r="2416" spans="2:5" ht="17.399999999999999" customHeight="1" x14ac:dyDescent="0.25">
      <c r="B2416" s="13"/>
      <c r="C2416" s="13"/>
      <c r="E2416"/>
    </row>
    <row r="2417" spans="2:5" ht="17.399999999999999" customHeight="1" x14ac:dyDescent="0.25">
      <c r="B2417" s="13"/>
      <c r="C2417" s="13"/>
      <c r="E2417"/>
    </row>
    <row r="2418" spans="2:5" ht="17.399999999999999" customHeight="1" x14ac:dyDescent="0.25">
      <c r="B2418" s="13"/>
      <c r="C2418" s="13"/>
      <c r="E2418"/>
    </row>
    <row r="2419" spans="2:5" ht="17.399999999999999" customHeight="1" x14ac:dyDescent="0.25">
      <c r="B2419" s="13"/>
      <c r="C2419" s="13"/>
      <c r="E2419"/>
    </row>
    <row r="2420" spans="2:5" ht="17.399999999999999" customHeight="1" x14ac:dyDescent="0.25">
      <c r="B2420" s="13"/>
      <c r="C2420" s="13"/>
      <c r="E2420"/>
    </row>
    <row r="2421" spans="2:5" ht="17.399999999999999" customHeight="1" x14ac:dyDescent="0.25">
      <c r="B2421" s="13"/>
      <c r="C2421" s="13"/>
      <c r="E2421"/>
    </row>
    <row r="2422" spans="2:5" ht="17.399999999999999" customHeight="1" x14ac:dyDescent="0.25">
      <c r="B2422" s="13"/>
      <c r="C2422" s="13"/>
      <c r="E2422"/>
    </row>
    <row r="2423" spans="2:5" ht="17.399999999999999" customHeight="1" x14ac:dyDescent="0.25">
      <c r="B2423" s="13"/>
      <c r="C2423" s="13"/>
      <c r="E2423"/>
    </row>
    <row r="2424" spans="2:5" ht="17.399999999999999" customHeight="1" x14ac:dyDescent="0.25">
      <c r="B2424" s="13"/>
      <c r="C2424" s="13"/>
      <c r="E2424"/>
    </row>
    <row r="2425" spans="2:5" ht="17.399999999999999" customHeight="1" x14ac:dyDescent="0.25">
      <c r="B2425" s="13"/>
      <c r="C2425" s="13"/>
      <c r="E2425"/>
    </row>
    <row r="2426" spans="2:5" ht="17.399999999999999" customHeight="1" x14ac:dyDescent="0.25">
      <c r="B2426" s="13"/>
      <c r="C2426" s="13"/>
      <c r="E2426"/>
    </row>
    <row r="2427" spans="2:5" ht="17.399999999999999" customHeight="1" x14ac:dyDescent="0.25">
      <c r="B2427" s="13"/>
      <c r="C2427" s="13"/>
      <c r="E2427"/>
    </row>
    <row r="2428" spans="2:5" ht="17.399999999999999" customHeight="1" x14ac:dyDescent="0.25">
      <c r="B2428" s="13"/>
      <c r="C2428" s="13"/>
      <c r="E2428"/>
    </row>
    <row r="2429" spans="2:5" ht="17.399999999999999" customHeight="1" x14ac:dyDescent="0.25">
      <c r="B2429" s="13"/>
      <c r="C2429" s="13"/>
      <c r="E2429"/>
    </row>
    <row r="2430" spans="2:5" ht="17.399999999999999" customHeight="1" x14ac:dyDescent="0.25">
      <c r="B2430" s="13"/>
      <c r="C2430" s="13"/>
      <c r="E2430"/>
    </row>
    <row r="2431" spans="2:5" ht="17.399999999999999" customHeight="1" x14ac:dyDescent="0.25">
      <c r="B2431" s="13"/>
      <c r="C2431" s="13"/>
      <c r="D2431" s="11"/>
      <c r="E2431"/>
    </row>
    <row r="2432" spans="2:5" ht="17.399999999999999" customHeight="1" x14ac:dyDescent="0.25">
      <c r="B2432" s="13"/>
      <c r="C2432" s="13"/>
      <c r="E2432"/>
    </row>
    <row r="2433" spans="2:5" ht="17.399999999999999" customHeight="1" x14ac:dyDescent="0.25">
      <c r="B2433" s="13"/>
      <c r="C2433" s="13"/>
      <c r="E2433"/>
    </row>
    <row r="2434" spans="2:5" ht="17.399999999999999" customHeight="1" x14ac:dyDescent="0.25">
      <c r="B2434" s="13"/>
      <c r="C2434" s="13"/>
      <c r="E2434"/>
    </row>
    <row r="2435" spans="2:5" ht="17.399999999999999" customHeight="1" x14ac:dyDescent="0.25">
      <c r="B2435" s="13"/>
      <c r="C2435" s="13"/>
      <c r="E2435"/>
    </row>
    <row r="2436" spans="2:5" ht="17.399999999999999" customHeight="1" x14ac:dyDescent="0.25">
      <c r="B2436" s="13"/>
      <c r="C2436" s="13"/>
      <c r="E2436"/>
    </row>
    <row r="2437" spans="2:5" ht="17.399999999999999" customHeight="1" x14ac:dyDescent="0.25">
      <c r="B2437" s="13"/>
      <c r="C2437" s="13"/>
      <c r="E2437"/>
    </row>
    <row r="2438" spans="2:5" ht="17.399999999999999" customHeight="1" x14ac:dyDescent="0.25">
      <c r="B2438" s="13"/>
      <c r="C2438" s="13"/>
      <c r="E2438"/>
    </row>
    <row r="2439" spans="2:5" ht="17.399999999999999" customHeight="1" x14ac:dyDescent="0.25">
      <c r="B2439" s="13"/>
      <c r="C2439" s="13"/>
      <c r="E2439"/>
    </row>
    <row r="2440" spans="2:5" ht="17.399999999999999" customHeight="1" x14ac:dyDescent="0.25">
      <c r="B2440" s="13"/>
      <c r="C2440" s="13"/>
      <c r="D2440" s="11"/>
      <c r="E2440"/>
    </row>
    <row r="2441" spans="2:5" ht="17.399999999999999" customHeight="1" x14ac:dyDescent="0.25">
      <c r="B2441" s="13"/>
      <c r="C2441" s="13"/>
      <c r="E2441"/>
    </row>
    <row r="2442" spans="2:5" ht="17.399999999999999" customHeight="1" x14ac:dyDescent="0.25">
      <c r="B2442" s="13"/>
      <c r="C2442" s="13"/>
      <c r="E2442"/>
    </row>
    <row r="2443" spans="2:5" ht="17.399999999999999" customHeight="1" x14ac:dyDescent="0.25">
      <c r="B2443" s="13"/>
      <c r="C2443" s="13"/>
      <c r="E2443"/>
    </row>
    <row r="2444" spans="2:5" ht="17.399999999999999" customHeight="1" x14ac:dyDescent="0.25">
      <c r="B2444" s="13"/>
      <c r="C2444" s="13"/>
      <c r="E2444"/>
    </row>
    <row r="2445" spans="2:5" ht="17.399999999999999" customHeight="1" x14ac:dyDescent="0.25">
      <c r="B2445" s="13"/>
      <c r="C2445" s="13"/>
      <c r="E2445"/>
    </row>
    <row r="2446" spans="2:5" ht="17.399999999999999" customHeight="1" x14ac:dyDescent="0.25">
      <c r="B2446" s="13"/>
      <c r="C2446" s="13"/>
      <c r="E2446"/>
    </row>
    <row r="2447" spans="2:5" ht="17.399999999999999" customHeight="1" x14ac:dyDescent="0.25">
      <c r="B2447" s="13"/>
      <c r="C2447" s="13"/>
      <c r="E2447"/>
    </row>
    <row r="2448" spans="2:5" ht="17.399999999999999" customHeight="1" x14ac:dyDescent="0.25">
      <c r="B2448" s="13"/>
      <c r="C2448" s="13"/>
      <c r="E2448"/>
    </row>
    <row r="2449" spans="2:5" ht="17.399999999999999" customHeight="1" x14ac:dyDescent="0.25">
      <c r="B2449" s="13"/>
      <c r="C2449" s="13"/>
      <c r="E2449"/>
    </row>
    <row r="2450" spans="2:5" ht="17.399999999999999" customHeight="1" x14ac:dyDescent="0.25">
      <c r="B2450" s="13"/>
      <c r="C2450" s="13"/>
      <c r="E2450"/>
    </row>
    <row r="2451" spans="2:5" ht="17.399999999999999" customHeight="1" x14ac:dyDescent="0.25">
      <c r="B2451" s="13"/>
      <c r="C2451" s="13"/>
      <c r="E2451"/>
    </row>
    <row r="2452" spans="2:5" ht="17.399999999999999" customHeight="1" x14ac:dyDescent="0.25">
      <c r="B2452" s="13"/>
      <c r="C2452" s="13"/>
      <c r="E2452"/>
    </row>
    <row r="2453" spans="2:5" ht="17.399999999999999" customHeight="1" x14ac:dyDescent="0.25">
      <c r="B2453" s="13"/>
      <c r="C2453" s="13"/>
      <c r="E2453"/>
    </row>
    <row r="2454" spans="2:5" ht="17.399999999999999" customHeight="1" x14ac:dyDescent="0.25">
      <c r="B2454" s="13"/>
      <c r="C2454" s="13"/>
      <c r="E2454"/>
    </row>
    <row r="2455" spans="2:5" ht="17.399999999999999" customHeight="1" x14ac:dyDescent="0.25">
      <c r="B2455" s="13"/>
      <c r="C2455" s="13"/>
      <c r="E2455"/>
    </row>
    <row r="2456" spans="2:5" ht="17.399999999999999" customHeight="1" x14ac:dyDescent="0.25">
      <c r="B2456" s="13"/>
      <c r="C2456" s="13"/>
      <c r="E2456"/>
    </row>
    <row r="2457" spans="2:5" ht="17.399999999999999" customHeight="1" x14ac:dyDescent="0.25">
      <c r="B2457" s="13"/>
      <c r="C2457" s="13"/>
      <c r="E2457"/>
    </row>
    <row r="2458" spans="2:5" ht="17.399999999999999" customHeight="1" x14ac:dyDescent="0.25">
      <c r="B2458" s="13"/>
      <c r="C2458" s="13"/>
      <c r="E2458"/>
    </row>
    <row r="2459" spans="2:5" ht="17.399999999999999" customHeight="1" x14ac:dyDescent="0.25">
      <c r="B2459" s="13"/>
      <c r="C2459" s="13"/>
      <c r="E2459"/>
    </row>
    <row r="2460" spans="2:5" ht="17.399999999999999" customHeight="1" x14ac:dyDescent="0.25">
      <c r="B2460" s="13"/>
      <c r="C2460" s="13"/>
      <c r="E2460"/>
    </row>
    <row r="2461" spans="2:5" ht="17.399999999999999" customHeight="1" x14ac:dyDescent="0.25">
      <c r="B2461" s="13"/>
      <c r="C2461" s="13"/>
      <c r="E2461"/>
    </row>
    <row r="2462" spans="2:5" ht="17.399999999999999" customHeight="1" x14ac:dyDescent="0.25">
      <c r="B2462" s="13"/>
      <c r="C2462" s="13"/>
      <c r="E2462"/>
    </row>
    <row r="2463" spans="2:5" ht="17.399999999999999" customHeight="1" x14ac:dyDescent="0.25">
      <c r="B2463" s="13"/>
      <c r="C2463" s="13"/>
      <c r="E2463"/>
    </row>
    <row r="2464" spans="2:5" ht="17.399999999999999" customHeight="1" x14ac:dyDescent="0.25">
      <c r="B2464" s="13"/>
      <c r="C2464" s="13"/>
      <c r="E2464"/>
    </row>
    <row r="2465" spans="2:5" ht="17.399999999999999" customHeight="1" x14ac:dyDescent="0.25">
      <c r="B2465" s="13"/>
      <c r="C2465" s="13"/>
      <c r="E2465"/>
    </row>
    <row r="2466" spans="2:5" ht="17.399999999999999" customHeight="1" x14ac:dyDescent="0.25">
      <c r="B2466" s="13"/>
      <c r="C2466" s="13"/>
      <c r="E2466"/>
    </row>
    <row r="2467" spans="2:5" ht="17.399999999999999" customHeight="1" x14ac:dyDescent="0.25">
      <c r="B2467" s="13"/>
      <c r="C2467" s="13"/>
      <c r="E2467"/>
    </row>
    <row r="2468" spans="2:5" ht="17.399999999999999" customHeight="1" x14ac:dyDescent="0.25">
      <c r="B2468" s="13"/>
      <c r="C2468" s="13"/>
      <c r="E2468"/>
    </row>
    <row r="2469" spans="2:5" ht="17.399999999999999" customHeight="1" x14ac:dyDescent="0.25">
      <c r="B2469" s="13"/>
      <c r="C2469" s="13"/>
      <c r="E2469"/>
    </row>
    <row r="2470" spans="2:5" ht="17.399999999999999" customHeight="1" x14ac:dyDescent="0.25">
      <c r="B2470" s="13"/>
      <c r="C2470" s="13"/>
      <c r="E2470"/>
    </row>
    <row r="2471" spans="2:5" ht="17.399999999999999" customHeight="1" x14ac:dyDescent="0.25">
      <c r="B2471" s="13"/>
      <c r="C2471" s="13"/>
      <c r="E2471"/>
    </row>
    <row r="2472" spans="2:5" ht="17.399999999999999" customHeight="1" x14ac:dyDescent="0.25">
      <c r="B2472" s="13"/>
      <c r="C2472" s="13"/>
      <c r="E2472"/>
    </row>
    <row r="2473" spans="2:5" ht="17.399999999999999" customHeight="1" x14ac:dyDescent="0.25">
      <c r="B2473" s="13"/>
      <c r="C2473" s="13"/>
      <c r="E2473"/>
    </row>
    <row r="2474" spans="2:5" ht="17.399999999999999" customHeight="1" x14ac:dyDescent="0.25">
      <c r="B2474" s="13"/>
      <c r="C2474" s="13"/>
      <c r="E2474"/>
    </row>
    <row r="2475" spans="2:5" ht="17.399999999999999" customHeight="1" x14ac:dyDescent="0.25">
      <c r="B2475" s="13"/>
      <c r="C2475" s="13"/>
      <c r="E2475"/>
    </row>
    <row r="2476" spans="2:5" ht="17.399999999999999" customHeight="1" x14ac:dyDescent="0.25">
      <c r="B2476" s="13"/>
      <c r="C2476" s="13"/>
      <c r="E2476"/>
    </row>
    <row r="2477" spans="2:5" ht="17.399999999999999" customHeight="1" x14ac:dyDescent="0.25">
      <c r="B2477" s="13"/>
      <c r="C2477" s="13"/>
      <c r="E2477"/>
    </row>
    <row r="2478" spans="2:5" ht="17.399999999999999" customHeight="1" x14ac:dyDescent="0.25">
      <c r="B2478" s="13"/>
      <c r="C2478" s="13"/>
      <c r="E2478"/>
    </row>
    <row r="2479" spans="2:5" ht="17.399999999999999" customHeight="1" x14ac:dyDescent="0.25">
      <c r="B2479" s="13"/>
      <c r="C2479" s="13"/>
      <c r="E2479"/>
    </row>
    <row r="2480" spans="2:5" ht="17.399999999999999" customHeight="1" x14ac:dyDescent="0.25">
      <c r="B2480" s="13"/>
      <c r="C2480" s="13"/>
      <c r="E2480"/>
    </row>
    <row r="2481" spans="2:5" ht="17.399999999999999" customHeight="1" x14ac:dyDescent="0.25">
      <c r="B2481" s="13"/>
      <c r="C2481" s="13"/>
      <c r="E2481"/>
    </row>
    <row r="2482" spans="2:5" ht="17.399999999999999" customHeight="1" x14ac:dyDescent="0.25">
      <c r="B2482" s="13"/>
      <c r="C2482" s="13"/>
      <c r="E2482"/>
    </row>
    <row r="2483" spans="2:5" ht="17.399999999999999" customHeight="1" x14ac:dyDescent="0.25">
      <c r="B2483" s="13"/>
      <c r="C2483" s="13"/>
      <c r="E2483"/>
    </row>
    <row r="2484" spans="2:5" ht="17.399999999999999" customHeight="1" x14ac:dyDescent="0.25">
      <c r="B2484" s="13"/>
      <c r="C2484" s="13"/>
      <c r="E2484"/>
    </row>
    <row r="2485" spans="2:5" ht="17.399999999999999" customHeight="1" x14ac:dyDescent="0.25">
      <c r="B2485" s="13"/>
      <c r="C2485" s="13"/>
      <c r="E2485"/>
    </row>
    <row r="2486" spans="2:5" ht="17.399999999999999" customHeight="1" x14ac:dyDescent="0.25">
      <c r="B2486" s="13"/>
      <c r="C2486" s="13"/>
      <c r="E2486"/>
    </row>
    <row r="2487" spans="2:5" ht="40.200000000000003" customHeight="1" x14ac:dyDescent="0.25">
      <c r="B2487" s="13"/>
      <c r="C2487" s="13"/>
      <c r="E2487"/>
    </row>
    <row r="2488" spans="2:5" ht="40.200000000000003" customHeight="1" x14ac:dyDescent="0.25">
      <c r="B2488" s="13"/>
      <c r="C2488" s="13"/>
      <c r="E2488"/>
    </row>
    <row r="2489" spans="2:5" ht="40.200000000000003" customHeight="1" x14ac:dyDescent="0.25">
      <c r="B2489" s="13"/>
      <c r="C2489" s="13"/>
      <c r="E2489"/>
    </row>
    <row r="2490" spans="2:5" ht="40.200000000000003" customHeight="1" x14ac:dyDescent="0.25">
      <c r="B2490" s="13"/>
      <c r="C2490" s="13"/>
      <c r="D2490" s="11"/>
      <c r="E2490"/>
    </row>
    <row r="2491" spans="2:5" ht="40.200000000000003" customHeight="1" x14ac:dyDescent="0.25">
      <c r="B2491" s="13"/>
      <c r="C2491" s="13"/>
      <c r="D2491" s="11"/>
      <c r="E2491"/>
    </row>
    <row r="2492" spans="2:5" ht="40.200000000000003" customHeight="1" x14ac:dyDescent="0.25">
      <c r="B2492" s="13"/>
      <c r="C2492" s="13"/>
      <c r="E2492"/>
    </row>
    <row r="2493" spans="2:5" ht="40.200000000000003" customHeight="1" x14ac:dyDescent="0.25">
      <c r="B2493" s="13"/>
      <c r="C2493" s="13"/>
      <c r="E2493"/>
    </row>
    <row r="2494" spans="2:5" ht="40.200000000000003" customHeight="1" x14ac:dyDescent="0.25">
      <c r="B2494" s="13"/>
      <c r="C2494" s="13"/>
      <c r="E2494"/>
    </row>
    <row r="2495" spans="2:5" ht="40.200000000000003" customHeight="1" x14ac:dyDescent="0.25">
      <c r="B2495" s="13"/>
      <c r="C2495" s="13"/>
      <c r="E2495"/>
    </row>
    <row r="2496" spans="2:5" ht="40.200000000000003" customHeight="1" x14ac:dyDescent="0.25">
      <c r="B2496" s="13"/>
      <c r="C2496" s="13"/>
      <c r="E2496"/>
    </row>
    <row r="2497" spans="2:5" ht="40.200000000000003" customHeight="1" x14ac:dyDescent="0.25">
      <c r="B2497" s="13"/>
      <c r="C2497" s="13"/>
      <c r="E2497"/>
    </row>
    <row r="2498" spans="2:5" ht="40.200000000000003" customHeight="1" x14ac:dyDescent="0.25">
      <c r="B2498" s="13"/>
      <c r="C2498" s="13"/>
      <c r="E2498"/>
    </row>
    <row r="2499" spans="2:5" ht="40.200000000000003" customHeight="1" x14ac:dyDescent="0.25">
      <c r="B2499" s="13"/>
      <c r="C2499" s="13"/>
      <c r="E2499"/>
    </row>
    <row r="2500" spans="2:5" ht="40.200000000000003" customHeight="1" x14ac:dyDescent="0.25">
      <c r="B2500" s="13"/>
      <c r="C2500" s="13"/>
      <c r="E2500"/>
    </row>
    <row r="2501" spans="2:5" ht="17.399999999999999" customHeight="1" x14ac:dyDescent="0.25">
      <c r="B2501" s="13"/>
      <c r="C2501" s="13"/>
      <c r="E2501"/>
    </row>
    <row r="2502" spans="2:5" ht="17.399999999999999" customHeight="1" x14ac:dyDescent="0.25">
      <c r="B2502" s="13"/>
      <c r="C2502" s="13"/>
      <c r="E2502"/>
    </row>
    <row r="2503" spans="2:5" ht="17.399999999999999" customHeight="1" x14ac:dyDescent="0.25">
      <c r="B2503" s="13"/>
      <c r="C2503" s="13"/>
      <c r="E2503"/>
    </row>
    <row r="2504" spans="2:5" ht="17.399999999999999" customHeight="1" x14ac:dyDescent="0.25">
      <c r="B2504" s="13"/>
      <c r="C2504" s="13"/>
      <c r="E2504"/>
    </row>
    <row r="2505" spans="2:5" ht="17.399999999999999" customHeight="1" x14ac:dyDescent="0.25">
      <c r="B2505" s="13"/>
      <c r="C2505" s="13"/>
      <c r="E2505"/>
    </row>
    <row r="2506" spans="2:5" ht="17.399999999999999" customHeight="1" x14ac:dyDescent="0.25">
      <c r="B2506" s="13"/>
      <c r="C2506" s="13"/>
      <c r="E2506"/>
    </row>
    <row r="2507" spans="2:5" ht="17.399999999999999" customHeight="1" x14ac:dyDescent="0.25">
      <c r="B2507" s="13"/>
      <c r="C2507" s="13"/>
      <c r="E2507"/>
    </row>
    <row r="2508" spans="2:5" ht="17.399999999999999" customHeight="1" x14ac:dyDescent="0.25">
      <c r="B2508" s="13"/>
      <c r="C2508" s="13"/>
      <c r="E2508"/>
    </row>
    <row r="2509" spans="2:5" ht="17.399999999999999" customHeight="1" x14ac:dyDescent="0.25">
      <c r="B2509" s="13"/>
      <c r="C2509" s="13"/>
      <c r="E2509"/>
    </row>
    <row r="2510" spans="2:5" ht="17.399999999999999" customHeight="1" x14ac:dyDescent="0.25">
      <c r="B2510" s="13"/>
      <c r="C2510" s="13"/>
      <c r="E2510"/>
    </row>
    <row r="2511" spans="2:5" ht="29.4" customHeight="1" x14ac:dyDescent="0.25">
      <c r="B2511" s="13"/>
      <c r="C2511" s="13"/>
      <c r="E2511"/>
    </row>
    <row r="2512" spans="2:5" ht="17.399999999999999" customHeight="1" x14ac:dyDescent="0.25">
      <c r="B2512" s="13"/>
      <c r="C2512" s="13"/>
      <c r="E2512"/>
    </row>
    <row r="2513" spans="2:5" ht="17.399999999999999" customHeight="1" x14ac:dyDescent="0.25">
      <c r="B2513" s="13"/>
      <c r="C2513" s="13"/>
      <c r="E2513"/>
    </row>
    <row r="2514" spans="2:5" ht="17.399999999999999" customHeight="1" x14ac:dyDescent="0.25">
      <c r="B2514" s="13"/>
      <c r="C2514" s="13"/>
      <c r="E2514"/>
    </row>
    <row r="2515" spans="2:5" ht="17.399999999999999" customHeight="1" x14ac:dyDescent="0.25">
      <c r="B2515" s="13"/>
      <c r="C2515" s="13"/>
      <c r="E2515"/>
    </row>
    <row r="2516" spans="2:5" ht="17.399999999999999" customHeight="1" x14ac:dyDescent="0.25">
      <c r="B2516" s="13"/>
      <c r="C2516" s="13"/>
      <c r="E2516"/>
    </row>
    <row r="2517" spans="2:5" ht="17.399999999999999" customHeight="1" x14ac:dyDescent="0.25">
      <c r="B2517" s="13"/>
      <c r="C2517" s="13"/>
      <c r="E2517"/>
    </row>
    <row r="2518" spans="2:5" ht="17.399999999999999" customHeight="1" x14ac:dyDescent="0.25">
      <c r="B2518" s="13"/>
      <c r="C2518" s="13"/>
      <c r="E2518"/>
    </row>
    <row r="2519" spans="2:5" ht="17.399999999999999" customHeight="1" x14ac:dyDescent="0.25">
      <c r="B2519" s="13"/>
      <c r="C2519" s="13"/>
      <c r="E2519"/>
    </row>
    <row r="2520" spans="2:5" ht="17.399999999999999" customHeight="1" x14ac:dyDescent="0.25">
      <c r="B2520" s="13"/>
      <c r="C2520" s="13"/>
      <c r="E2520"/>
    </row>
    <row r="2521" spans="2:5" ht="17.399999999999999" customHeight="1" x14ac:dyDescent="0.25">
      <c r="B2521" s="13"/>
      <c r="C2521" s="13"/>
      <c r="E2521"/>
    </row>
    <row r="2522" spans="2:5" ht="17.399999999999999" customHeight="1" x14ac:dyDescent="0.25">
      <c r="B2522" s="13"/>
      <c r="C2522" s="13"/>
      <c r="E2522"/>
    </row>
    <row r="2523" spans="2:5" ht="17.399999999999999" customHeight="1" x14ac:dyDescent="0.25">
      <c r="B2523" s="13"/>
      <c r="C2523" s="13"/>
      <c r="E2523"/>
    </row>
    <row r="2524" spans="2:5" ht="17.399999999999999" customHeight="1" x14ac:dyDescent="0.25">
      <c r="B2524" s="13"/>
      <c r="C2524" s="13"/>
      <c r="E2524"/>
    </row>
    <row r="2525" spans="2:5" ht="17.399999999999999" customHeight="1" x14ac:dyDescent="0.25">
      <c r="B2525" s="13"/>
      <c r="C2525" s="13"/>
      <c r="E2525"/>
    </row>
    <row r="2526" spans="2:5" ht="17.399999999999999" customHeight="1" x14ac:dyDescent="0.25">
      <c r="B2526" s="13"/>
      <c r="C2526" s="13"/>
      <c r="E2526"/>
    </row>
    <row r="2527" spans="2:5" ht="17.399999999999999" customHeight="1" x14ac:dyDescent="0.25">
      <c r="B2527" s="13"/>
      <c r="C2527" s="13"/>
      <c r="E2527"/>
    </row>
    <row r="2528" spans="2:5" ht="17.399999999999999" customHeight="1" x14ac:dyDescent="0.25">
      <c r="B2528" s="13"/>
      <c r="C2528" s="13"/>
      <c r="E2528"/>
    </row>
    <row r="2529" spans="2:5" ht="17.399999999999999" customHeight="1" x14ac:dyDescent="0.25">
      <c r="B2529" s="13"/>
      <c r="C2529" s="13"/>
      <c r="E2529"/>
    </row>
    <row r="2530" spans="2:5" ht="17.399999999999999" customHeight="1" x14ac:dyDescent="0.25">
      <c r="B2530" s="13"/>
      <c r="C2530" s="13"/>
      <c r="E2530"/>
    </row>
    <row r="2531" spans="2:5" ht="17.399999999999999" customHeight="1" x14ac:dyDescent="0.25">
      <c r="B2531" s="13"/>
      <c r="C2531" s="13"/>
      <c r="E2531"/>
    </row>
    <row r="2532" spans="2:5" ht="17.399999999999999" customHeight="1" x14ac:dyDescent="0.25">
      <c r="B2532" s="13"/>
      <c r="C2532" s="13"/>
      <c r="E2532"/>
    </row>
    <row r="2533" spans="2:5" ht="17.399999999999999" customHeight="1" x14ac:dyDescent="0.25">
      <c r="B2533" s="13"/>
      <c r="C2533" s="13"/>
      <c r="E2533"/>
    </row>
    <row r="2534" spans="2:5" ht="17.399999999999999" customHeight="1" x14ac:dyDescent="0.25">
      <c r="B2534" s="13"/>
      <c r="C2534" s="13"/>
      <c r="E2534"/>
    </row>
    <row r="2535" spans="2:5" ht="17.399999999999999" customHeight="1" x14ac:dyDescent="0.25">
      <c r="B2535" s="13"/>
      <c r="C2535" s="13"/>
      <c r="E2535"/>
    </row>
    <row r="2536" spans="2:5" ht="17.399999999999999" customHeight="1" x14ac:dyDescent="0.25">
      <c r="B2536" s="13"/>
      <c r="C2536" s="13"/>
      <c r="E2536"/>
    </row>
    <row r="2537" spans="2:5" ht="17.399999999999999" customHeight="1" x14ac:dyDescent="0.25">
      <c r="B2537" s="13"/>
      <c r="C2537" s="13"/>
      <c r="E2537"/>
    </row>
    <row r="2538" spans="2:5" ht="17.399999999999999" customHeight="1" x14ac:dyDescent="0.25">
      <c r="B2538" s="13"/>
      <c r="C2538" s="13"/>
      <c r="E2538"/>
    </row>
    <row r="2539" spans="2:5" ht="17.399999999999999" customHeight="1" x14ac:dyDescent="0.25">
      <c r="B2539" s="13"/>
      <c r="C2539" s="13"/>
      <c r="D2539" s="11"/>
      <c r="E2539"/>
    </row>
    <row r="2540" spans="2:5" ht="17.399999999999999" customHeight="1" x14ac:dyDescent="0.25">
      <c r="B2540" s="13"/>
      <c r="C2540" s="13"/>
      <c r="E2540"/>
    </row>
    <row r="2541" spans="2:5" ht="17.399999999999999" customHeight="1" x14ac:dyDescent="0.25">
      <c r="B2541" s="13"/>
      <c r="C2541" s="13"/>
      <c r="E2541"/>
    </row>
    <row r="2542" spans="2:5" ht="17.399999999999999" customHeight="1" x14ac:dyDescent="0.25">
      <c r="B2542" s="13"/>
      <c r="C2542" s="13"/>
      <c r="E2542"/>
    </row>
    <row r="2543" spans="2:5" ht="17.399999999999999" customHeight="1" x14ac:dyDescent="0.25">
      <c r="B2543" s="13"/>
      <c r="C2543" s="13"/>
      <c r="E2543"/>
    </row>
    <row r="2544" spans="2:5" ht="17.399999999999999" customHeight="1" x14ac:dyDescent="0.25">
      <c r="B2544" s="13"/>
      <c r="C2544" s="13"/>
      <c r="E2544"/>
    </row>
    <row r="2545" spans="2:5" ht="17.399999999999999" customHeight="1" x14ac:dyDescent="0.25">
      <c r="B2545" s="13"/>
      <c r="C2545" s="13"/>
      <c r="E2545"/>
    </row>
    <row r="2546" spans="2:5" ht="17.399999999999999" customHeight="1" x14ac:dyDescent="0.25">
      <c r="B2546" s="13"/>
      <c r="C2546" s="13"/>
      <c r="E2546"/>
    </row>
    <row r="2547" spans="2:5" ht="17.399999999999999" customHeight="1" x14ac:dyDescent="0.25">
      <c r="B2547" s="13"/>
      <c r="C2547" s="13"/>
      <c r="E2547"/>
    </row>
    <row r="2548" spans="2:5" ht="17.399999999999999" customHeight="1" x14ac:dyDescent="0.25">
      <c r="B2548" s="13"/>
      <c r="C2548" s="13"/>
      <c r="E2548"/>
    </row>
    <row r="2549" spans="2:5" ht="17.399999999999999" customHeight="1" x14ac:dyDescent="0.25">
      <c r="B2549" s="13"/>
      <c r="C2549" s="13"/>
      <c r="E2549"/>
    </row>
    <row r="2550" spans="2:5" ht="17.399999999999999" customHeight="1" x14ac:dyDescent="0.25">
      <c r="B2550" s="13"/>
      <c r="C2550" s="13"/>
      <c r="E2550"/>
    </row>
    <row r="2551" spans="2:5" ht="17.399999999999999" customHeight="1" x14ac:dyDescent="0.25">
      <c r="B2551" s="13"/>
      <c r="C2551" s="13"/>
      <c r="E2551"/>
    </row>
    <row r="2552" spans="2:5" ht="17.399999999999999" customHeight="1" x14ac:dyDescent="0.25">
      <c r="B2552" s="13"/>
      <c r="C2552" s="13"/>
      <c r="E2552"/>
    </row>
    <row r="2553" spans="2:5" ht="17.399999999999999" customHeight="1" x14ac:dyDescent="0.25">
      <c r="B2553" s="13"/>
      <c r="C2553" s="13"/>
      <c r="E2553"/>
    </row>
    <row r="2554" spans="2:5" ht="17.399999999999999" customHeight="1" x14ac:dyDescent="0.25">
      <c r="B2554" s="13"/>
      <c r="C2554" s="13"/>
      <c r="E2554"/>
    </row>
    <row r="2555" spans="2:5" ht="17.399999999999999" customHeight="1" x14ac:dyDescent="0.25">
      <c r="B2555" s="13"/>
      <c r="C2555" s="13"/>
      <c r="E2555"/>
    </row>
    <row r="2556" spans="2:5" ht="17.399999999999999" customHeight="1" x14ac:dyDescent="0.25">
      <c r="B2556" s="13"/>
      <c r="C2556" s="13"/>
      <c r="E2556"/>
    </row>
    <row r="2557" spans="2:5" ht="17.399999999999999" customHeight="1" x14ac:dyDescent="0.25">
      <c r="B2557" s="13"/>
      <c r="C2557" s="13"/>
      <c r="E2557"/>
    </row>
    <row r="2558" spans="2:5" ht="17.399999999999999" customHeight="1" x14ac:dyDescent="0.25">
      <c r="B2558" s="13"/>
      <c r="C2558" s="13"/>
      <c r="D2558" s="11"/>
      <c r="E2558"/>
    </row>
    <row r="2559" spans="2:5" ht="17.399999999999999" customHeight="1" x14ac:dyDescent="0.25">
      <c r="B2559" s="13"/>
      <c r="C2559" s="13"/>
      <c r="E2559"/>
    </row>
    <row r="2560" spans="2:5" ht="17.399999999999999" customHeight="1" x14ac:dyDescent="0.25">
      <c r="B2560" s="13"/>
      <c r="C2560" s="13"/>
      <c r="E2560"/>
    </row>
    <row r="2561" spans="2:5" ht="17.399999999999999" customHeight="1" x14ac:dyDescent="0.25">
      <c r="B2561" s="13"/>
      <c r="C2561" s="13"/>
      <c r="E2561"/>
    </row>
    <row r="2562" spans="2:5" ht="17.399999999999999" customHeight="1" x14ac:dyDescent="0.25">
      <c r="B2562" s="13"/>
      <c r="C2562" s="13"/>
      <c r="E2562"/>
    </row>
    <row r="2563" spans="2:5" ht="17.399999999999999" customHeight="1" x14ac:dyDescent="0.25">
      <c r="B2563" s="13"/>
      <c r="C2563" s="13"/>
      <c r="E2563"/>
    </row>
    <row r="2564" spans="2:5" ht="17.399999999999999" customHeight="1" x14ac:dyDescent="0.25">
      <c r="B2564" s="13"/>
      <c r="C2564" s="13"/>
      <c r="E2564"/>
    </row>
    <row r="2565" spans="2:5" ht="17.399999999999999" customHeight="1" x14ac:dyDescent="0.25">
      <c r="B2565" s="13"/>
      <c r="C2565" s="13"/>
      <c r="E2565"/>
    </row>
    <row r="2566" spans="2:5" ht="17.399999999999999" customHeight="1" x14ac:dyDescent="0.25">
      <c r="B2566" s="13"/>
      <c r="C2566" s="13"/>
      <c r="E2566"/>
    </row>
    <row r="2567" spans="2:5" ht="17.399999999999999" customHeight="1" x14ac:dyDescent="0.25">
      <c r="B2567" s="13"/>
      <c r="C2567" s="13"/>
      <c r="E2567"/>
    </row>
    <row r="2568" spans="2:5" ht="17.399999999999999" customHeight="1" x14ac:dyDescent="0.25">
      <c r="B2568" s="13"/>
      <c r="C2568" s="13"/>
      <c r="E2568"/>
    </row>
    <row r="2569" spans="2:5" ht="17.399999999999999" customHeight="1" x14ac:dyDescent="0.25">
      <c r="B2569" s="13"/>
      <c r="C2569" s="13"/>
      <c r="E2569"/>
    </row>
    <row r="2570" spans="2:5" ht="17.399999999999999" customHeight="1" x14ac:dyDescent="0.25">
      <c r="B2570" s="13"/>
      <c r="C2570" s="13"/>
      <c r="E2570"/>
    </row>
    <row r="2571" spans="2:5" ht="17.399999999999999" customHeight="1" x14ac:dyDescent="0.25">
      <c r="B2571" s="13"/>
      <c r="C2571" s="13"/>
      <c r="E2571"/>
    </row>
    <row r="2572" spans="2:5" ht="17.399999999999999" customHeight="1" x14ac:dyDescent="0.25">
      <c r="B2572" s="13"/>
      <c r="C2572" s="13"/>
      <c r="E2572"/>
    </row>
    <row r="2573" spans="2:5" ht="17.399999999999999" customHeight="1" x14ac:dyDescent="0.25">
      <c r="B2573" s="13"/>
      <c r="C2573" s="13"/>
      <c r="E2573"/>
    </row>
    <row r="2574" spans="2:5" ht="17.399999999999999" customHeight="1" x14ac:dyDescent="0.25">
      <c r="B2574" s="13"/>
      <c r="C2574" s="13"/>
      <c r="E2574"/>
    </row>
    <row r="2575" spans="2:5" ht="17.399999999999999" customHeight="1" x14ac:dyDescent="0.25">
      <c r="B2575" s="13"/>
      <c r="C2575" s="13"/>
      <c r="E2575"/>
    </row>
    <row r="2576" spans="2:5" ht="17.399999999999999" customHeight="1" x14ac:dyDescent="0.25">
      <c r="B2576" s="13"/>
      <c r="C2576" s="13"/>
      <c r="E2576"/>
    </row>
    <row r="2577" spans="2:5" ht="17.399999999999999" customHeight="1" x14ac:dyDescent="0.25">
      <c r="B2577" s="13"/>
      <c r="C2577" s="13"/>
      <c r="E2577"/>
    </row>
    <row r="2578" spans="2:5" ht="17.399999999999999" customHeight="1" x14ac:dyDescent="0.25">
      <c r="B2578" s="13"/>
      <c r="C2578" s="13"/>
      <c r="E2578"/>
    </row>
    <row r="2579" spans="2:5" ht="17.399999999999999" customHeight="1" x14ac:dyDescent="0.25">
      <c r="B2579" s="13"/>
      <c r="C2579" s="13"/>
      <c r="E2579" s="13"/>
    </row>
    <row r="2580" spans="2:5" ht="17.399999999999999" customHeight="1" x14ac:dyDescent="0.25">
      <c r="B2580" s="13"/>
      <c r="C2580" s="13"/>
      <c r="E2580" s="13"/>
    </row>
    <row r="2581" spans="2:5" ht="17.399999999999999" customHeight="1" x14ac:dyDescent="0.25">
      <c r="B2581" s="13"/>
      <c r="C2581" s="13"/>
      <c r="E2581" s="13"/>
    </row>
    <row r="2582" spans="2:5" ht="17.399999999999999" customHeight="1" x14ac:dyDescent="0.25">
      <c r="B2582" s="13"/>
      <c r="C2582" s="13"/>
      <c r="E2582" s="13"/>
    </row>
    <row r="2583" spans="2:5" ht="17.399999999999999" customHeight="1" x14ac:dyDescent="0.25">
      <c r="B2583" s="13"/>
      <c r="C2583" s="13"/>
      <c r="E2583" s="13"/>
    </row>
    <row r="2584" spans="2:5" ht="17.399999999999999" customHeight="1" x14ac:dyDescent="0.25">
      <c r="B2584" s="13"/>
      <c r="C2584" s="13"/>
      <c r="E2584" s="13"/>
    </row>
    <row r="2585" spans="2:5" ht="17.399999999999999" customHeight="1" x14ac:dyDescent="0.25">
      <c r="B2585" s="13"/>
      <c r="C2585" s="13"/>
      <c r="E2585"/>
    </row>
    <row r="2586" spans="2:5" ht="17.399999999999999" customHeight="1" x14ac:dyDescent="0.25">
      <c r="B2586" s="13"/>
      <c r="C2586" s="13"/>
      <c r="E2586"/>
    </row>
    <row r="2587" spans="2:5" ht="17.399999999999999" customHeight="1" x14ac:dyDescent="0.25">
      <c r="B2587" s="13"/>
      <c r="C2587" s="13"/>
      <c r="E2587"/>
    </row>
    <row r="2588" spans="2:5" ht="17.399999999999999" customHeight="1" x14ac:dyDescent="0.25">
      <c r="B2588" s="13"/>
      <c r="C2588" s="13"/>
      <c r="E2588"/>
    </row>
    <row r="2589" spans="2:5" ht="17.399999999999999" customHeight="1" x14ac:dyDescent="0.25">
      <c r="B2589" s="13"/>
      <c r="C2589" s="13"/>
      <c r="E2589"/>
    </row>
    <row r="2590" spans="2:5" ht="17.399999999999999" customHeight="1" x14ac:dyDescent="0.25">
      <c r="B2590" s="13"/>
      <c r="C2590" s="13"/>
      <c r="E2590"/>
    </row>
    <row r="2591" spans="2:5" ht="17.399999999999999" customHeight="1" x14ac:dyDescent="0.25">
      <c r="B2591" s="13"/>
      <c r="C2591" s="13"/>
      <c r="E2591"/>
    </row>
    <row r="2592" spans="2:5" ht="17.399999999999999" customHeight="1" x14ac:dyDescent="0.25">
      <c r="B2592" s="13"/>
      <c r="C2592" s="13"/>
      <c r="E2592"/>
    </row>
    <row r="2593" spans="2:5" ht="17.399999999999999" customHeight="1" x14ac:dyDescent="0.25">
      <c r="B2593" s="13"/>
      <c r="C2593" s="13"/>
      <c r="E2593"/>
    </row>
    <row r="2594" spans="2:5" ht="17.399999999999999" customHeight="1" x14ac:dyDescent="0.25">
      <c r="B2594" s="13"/>
      <c r="C2594" s="13"/>
      <c r="E2594"/>
    </row>
    <row r="2595" spans="2:5" ht="17.399999999999999" customHeight="1" x14ac:dyDescent="0.25">
      <c r="B2595" s="13"/>
      <c r="C2595" s="13"/>
      <c r="E2595"/>
    </row>
    <row r="2596" spans="2:5" ht="17.399999999999999" customHeight="1" x14ac:dyDescent="0.25">
      <c r="B2596" s="13"/>
      <c r="C2596" s="13"/>
      <c r="E2596"/>
    </row>
    <row r="2597" spans="2:5" ht="17.399999999999999" customHeight="1" x14ac:dyDescent="0.25">
      <c r="B2597" s="13"/>
      <c r="C2597" s="13"/>
      <c r="E2597"/>
    </row>
    <row r="2598" spans="2:5" ht="17.399999999999999" customHeight="1" x14ac:dyDescent="0.25">
      <c r="B2598" s="13"/>
      <c r="C2598" s="13"/>
      <c r="E2598"/>
    </row>
    <row r="2599" spans="2:5" ht="17.399999999999999" customHeight="1" x14ac:dyDescent="0.25">
      <c r="B2599" s="13"/>
      <c r="C2599" s="13"/>
      <c r="E2599"/>
    </row>
    <row r="2600" spans="2:5" ht="17.399999999999999" customHeight="1" x14ac:dyDescent="0.25">
      <c r="B2600" s="13"/>
      <c r="C2600" s="13"/>
      <c r="E2600"/>
    </row>
    <row r="2601" spans="2:5" ht="17.399999999999999" customHeight="1" x14ac:dyDescent="0.25">
      <c r="B2601" s="13"/>
      <c r="C2601" s="13"/>
      <c r="E2601"/>
    </row>
    <row r="2602" spans="2:5" ht="17.399999999999999" customHeight="1" x14ac:dyDescent="0.25">
      <c r="B2602" s="13"/>
      <c r="C2602" s="13"/>
      <c r="E2602"/>
    </row>
    <row r="2603" spans="2:5" ht="17.399999999999999" customHeight="1" x14ac:dyDescent="0.25">
      <c r="B2603" s="13"/>
      <c r="C2603" s="13"/>
      <c r="E2603"/>
    </row>
    <row r="2604" spans="2:5" ht="17.399999999999999" customHeight="1" x14ac:dyDescent="0.25">
      <c r="B2604" s="13"/>
      <c r="C2604" s="13"/>
      <c r="E2604"/>
    </row>
    <row r="2605" spans="2:5" ht="17.399999999999999" customHeight="1" x14ac:dyDescent="0.25">
      <c r="B2605" s="13"/>
      <c r="C2605" s="13"/>
      <c r="E2605"/>
    </row>
    <row r="2606" spans="2:5" ht="17.399999999999999" customHeight="1" x14ac:dyDescent="0.25">
      <c r="B2606" s="13"/>
      <c r="C2606" s="13"/>
      <c r="E2606"/>
    </row>
    <row r="2607" spans="2:5" ht="17.399999999999999" customHeight="1" x14ac:dyDescent="0.25">
      <c r="B2607" s="13"/>
      <c r="C2607" s="13"/>
      <c r="E2607"/>
    </row>
    <row r="2608" spans="2:5" ht="17.399999999999999" customHeight="1" x14ac:dyDescent="0.25">
      <c r="B2608" s="13"/>
      <c r="C2608" s="13"/>
      <c r="E2608"/>
    </row>
    <row r="2609" spans="2:5" ht="17.399999999999999" customHeight="1" x14ac:dyDescent="0.25">
      <c r="B2609" s="13"/>
      <c r="C2609" s="13"/>
      <c r="E2609"/>
    </row>
    <row r="2610" spans="2:5" ht="17.399999999999999" customHeight="1" x14ac:dyDescent="0.25">
      <c r="B2610" s="13"/>
      <c r="C2610" s="13"/>
      <c r="E2610"/>
    </row>
    <row r="2611" spans="2:5" ht="17.399999999999999" customHeight="1" x14ac:dyDescent="0.25">
      <c r="B2611" s="13"/>
      <c r="C2611" s="13"/>
      <c r="E2611"/>
    </row>
    <row r="2612" spans="2:5" ht="17.399999999999999" customHeight="1" x14ac:dyDescent="0.25">
      <c r="B2612" s="13"/>
      <c r="C2612" s="13"/>
      <c r="E2612"/>
    </row>
    <row r="2613" spans="2:5" ht="17.399999999999999" customHeight="1" x14ac:dyDescent="0.25">
      <c r="B2613" s="13"/>
      <c r="C2613" s="13"/>
      <c r="E2613"/>
    </row>
    <row r="2614" spans="2:5" ht="17.399999999999999" customHeight="1" x14ac:dyDescent="0.25">
      <c r="B2614" s="13"/>
      <c r="C2614" s="13"/>
      <c r="E2614"/>
    </row>
    <row r="2615" spans="2:5" ht="17.399999999999999" customHeight="1" x14ac:dyDescent="0.25">
      <c r="B2615" s="13"/>
      <c r="C2615" s="13"/>
      <c r="E2615"/>
    </row>
    <row r="2616" spans="2:5" ht="17.399999999999999" customHeight="1" x14ac:dyDescent="0.25">
      <c r="B2616" s="13"/>
      <c r="C2616" s="13"/>
      <c r="E2616"/>
    </row>
    <row r="2617" spans="2:5" ht="17.399999999999999" customHeight="1" x14ac:dyDescent="0.25">
      <c r="B2617" s="13"/>
      <c r="C2617" s="13"/>
      <c r="E2617"/>
    </row>
    <row r="2618" spans="2:5" ht="17.399999999999999" customHeight="1" x14ac:dyDescent="0.25">
      <c r="B2618" s="13"/>
      <c r="C2618" s="13"/>
      <c r="E2618"/>
    </row>
    <row r="2619" spans="2:5" ht="17.399999999999999" customHeight="1" x14ac:dyDescent="0.25">
      <c r="B2619" s="13"/>
      <c r="C2619" s="13"/>
      <c r="E2619"/>
    </row>
    <row r="2620" spans="2:5" ht="17.399999999999999" customHeight="1" x14ac:dyDescent="0.25">
      <c r="B2620" s="13"/>
      <c r="C2620" s="13"/>
      <c r="E2620"/>
    </row>
    <row r="2621" spans="2:5" ht="17.399999999999999" customHeight="1" x14ac:dyDescent="0.25">
      <c r="B2621" s="13"/>
      <c r="C2621" s="13"/>
      <c r="E2621"/>
    </row>
    <row r="2622" spans="2:5" ht="17.399999999999999" customHeight="1" x14ac:dyDescent="0.25">
      <c r="B2622" s="13"/>
      <c r="C2622" s="13"/>
      <c r="E2622"/>
    </row>
    <row r="2623" spans="2:5" ht="17.399999999999999" customHeight="1" x14ac:dyDescent="0.25">
      <c r="B2623" s="13"/>
      <c r="C2623" s="13"/>
      <c r="E2623"/>
    </row>
    <row r="2624" spans="2:5" ht="17.399999999999999" customHeight="1" x14ac:dyDescent="0.25">
      <c r="B2624" s="13"/>
      <c r="C2624" s="13"/>
      <c r="E2624"/>
    </row>
    <row r="2625" spans="2:5" ht="17.399999999999999" customHeight="1" x14ac:dyDescent="0.25">
      <c r="B2625" s="13"/>
      <c r="C2625" s="13"/>
      <c r="E2625"/>
    </row>
    <row r="2626" spans="2:5" ht="17.399999999999999" customHeight="1" x14ac:dyDescent="0.25">
      <c r="B2626" s="13"/>
      <c r="C2626" s="13"/>
      <c r="D2626" s="11"/>
      <c r="E2626"/>
    </row>
    <row r="2627" spans="2:5" ht="17.399999999999999" customHeight="1" x14ac:dyDescent="0.25">
      <c r="B2627" s="13"/>
      <c r="C2627" s="13"/>
      <c r="E2627"/>
    </row>
    <row r="2628" spans="2:5" ht="17.399999999999999" customHeight="1" x14ac:dyDescent="0.25">
      <c r="B2628" s="13"/>
      <c r="C2628" s="13"/>
      <c r="E2628"/>
    </row>
    <row r="2629" spans="2:5" ht="17.399999999999999" customHeight="1" x14ac:dyDescent="0.25">
      <c r="B2629" s="13"/>
      <c r="C2629" s="13"/>
      <c r="E2629"/>
    </row>
    <row r="2630" spans="2:5" ht="17.399999999999999" customHeight="1" x14ac:dyDescent="0.25">
      <c r="B2630" s="13"/>
      <c r="C2630" s="13"/>
      <c r="D2630" s="11"/>
      <c r="E2630"/>
    </row>
    <row r="2631" spans="2:5" ht="17.399999999999999" customHeight="1" x14ac:dyDescent="0.25">
      <c r="B2631" s="13"/>
      <c r="C2631" s="13"/>
      <c r="E2631"/>
    </row>
    <row r="2632" spans="2:5" ht="17.399999999999999" customHeight="1" x14ac:dyDescent="0.25">
      <c r="B2632" s="13"/>
      <c r="C2632" s="13"/>
      <c r="E2632"/>
    </row>
    <row r="2633" spans="2:5" ht="17.399999999999999" customHeight="1" x14ac:dyDescent="0.25">
      <c r="B2633" s="13"/>
      <c r="C2633" s="13"/>
      <c r="E2633"/>
    </row>
    <row r="2634" spans="2:5" ht="17.399999999999999" customHeight="1" x14ac:dyDescent="0.25">
      <c r="B2634" s="13"/>
      <c r="C2634" s="13"/>
      <c r="E2634"/>
    </row>
    <row r="2635" spans="2:5" ht="17.399999999999999" customHeight="1" x14ac:dyDescent="0.25">
      <c r="B2635" s="13"/>
      <c r="C2635" s="13"/>
      <c r="E2635"/>
    </row>
    <row r="2636" spans="2:5" ht="17.399999999999999" customHeight="1" x14ac:dyDescent="0.25">
      <c r="B2636" s="13"/>
      <c r="C2636" s="13"/>
      <c r="E2636"/>
    </row>
    <row r="2637" spans="2:5" ht="17.399999999999999" customHeight="1" x14ac:dyDescent="0.25">
      <c r="B2637" s="13"/>
      <c r="C2637" s="13"/>
      <c r="E2637"/>
    </row>
    <row r="2638" spans="2:5" ht="17.399999999999999" customHeight="1" x14ac:dyDescent="0.25">
      <c r="B2638" s="13"/>
      <c r="C2638" s="13"/>
      <c r="E2638"/>
    </row>
    <row r="2639" spans="2:5" ht="17.399999999999999" customHeight="1" x14ac:dyDescent="0.25">
      <c r="B2639" s="13"/>
      <c r="C2639" s="13"/>
      <c r="E2639"/>
    </row>
    <row r="2640" spans="2:5" ht="17.399999999999999" customHeight="1" x14ac:dyDescent="0.25">
      <c r="B2640" s="13"/>
      <c r="C2640" s="13"/>
      <c r="E2640"/>
    </row>
    <row r="2641" spans="2:5" ht="17.399999999999999" customHeight="1" x14ac:dyDescent="0.25">
      <c r="B2641" s="13"/>
      <c r="C2641" s="13"/>
      <c r="E2641"/>
    </row>
    <row r="2642" spans="2:5" ht="17.399999999999999" customHeight="1" x14ac:dyDescent="0.25">
      <c r="B2642" s="13"/>
      <c r="C2642" s="13"/>
      <c r="E2642"/>
    </row>
    <row r="2643" spans="2:5" ht="17.399999999999999" customHeight="1" x14ac:dyDescent="0.25">
      <c r="B2643" s="13"/>
      <c r="C2643" s="13"/>
      <c r="E2643"/>
    </row>
    <row r="2644" spans="2:5" ht="17.399999999999999" customHeight="1" x14ac:dyDescent="0.25">
      <c r="B2644" s="13"/>
      <c r="C2644" s="13"/>
      <c r="E2644"/>
    </row>
    <row r="2645" spans="2:5" ht="17.399999999999999" customHeight="1" x14ac:dyDescent="0.25">
      <c r="B2645" s="13"/>
      <c r="C2645" s="13"/>
      <c r="E2645"/>
    </row>
    <row r="2646" spans="2:5" ht="17.399999999999999" customHeight="1" x14ac:dyDescent="0.25">
      <c r="B2646" s="13"/>
      <c r="C2646" s="13"/>
      <c r="D2646" s="11"/>
      <c r="E2646"/>
    </row>
    <row r="2647" spans="2:5" ht="17.399999999999999" customHeight="1" x14ac:dyDescent="0.25">
      <c r="B2647" s="13"/>
      <c r="C2647" s="13"/>
      <c r="E2647"/>
    </row>
    <row r="2648" spans="2:5" ht="17.399999999999999" customHeight="1" x14ac:dyDescent="0.25">
      <c r="B2648" s="13"/>
      <c r="C2648" s="13"/>
      <c r="E2648"/>
    </row>
    <row r="2649" spans="2:5" ht="17.399999999999999" customHeight="1" x14ac:dyDescent="0.25">
      <c r="B2649" s="13"/>
      <c r="C2649" s="13"/>
      <c r="E2649"/>
    </row>
    <row r="2650" spans="2:5" ht="17.399999999999999" customHeight="1" x14ac:dyDescent="0.25">
      <c r="B2650" s="13"/>
      <c r="C2650" s="13"/>
      <c r="E2650"/>
    </row>
    <row r="2651" spans="2:5" ht="17.399999999999999" customHeight="1" x14ac:dyDescent="0.25">
      <c r="B2651" s="13"/>
      <c r="C2651" s="13"/>
      <c r="E2651"/>
    </row>
    <row r="2652" spans="2:5" ht="17.399999999999999" customHeight="1" x14ac:dyDescent="0.25">
      <c r="B2652" s="13"/>
      <c r="C2652" s="13"/>
      <c r="E2652"/>
    </row>
    <row r="2653" spans="2:5" ht="17.399999999999999" customHeight="1" x14ac:dyDescent="0.25">
      <c r="B2653" s="13"/>
      <c r="C2653" s="13"/>
      <c r="E2653"/>
    </row>
    <row r="2654" spans="2:5" ht="17.399999999999999" customHeight="1" x14ac:dyDescent="0.25">
      <c r="B2654" s="13"/>
      <c r="C2654" s="13"/>
      <c r="E2654"/>
    </row>
    <row r="2655" spans="2:5" ht="17.399999999999999" customHeight="1" x14ac:dyDescent="0.25">
      <c r="B2655" s="13"/>
      <c r="C2655" s="13"/>
      <c r="E2655"/>
    </row>
    <row r="2656" spans="2:5" ht="17.399999999999999" customHeight="1" x14ac:dyDescent="0.25">
      <c r="B2656" s="13"/>
      <c r="C2656" s="13"/>
      <c r="E2656"/>
    </row>
    <row r="2657" spans="2:5" ht="17.399999999999999" customHeight="1" x14ac:dyDescent="0.25">
      <c r="B2657" s="13"/>
      <c r="C2657" s="13"/>
      <c r="E2657"/>
    </row>
    <row r="2658" spans="2:5" ht="17.399999999999999" customHeight="1" x14ac:dyDescent="0.25">
      <c r="B2658" s="13"/>
      <c r="C2658" s="13"/>
      <c r="E2658"/>
    </row>
    <row r="2659" spans="2:5" ht="17.399999999999999" customHeight="1" x14ac:dyDescent="0.25">
      <c r="B2659" s="13"/>
      <c r="C2659" s="13"/>
      <c r="E2659"/>
    </row>
    <row r="2660" spans="2:5" ht="17.399999999999999" customHeight="1" x14ac:dyDescent="0.25">
      <c r="B2660" s="13"/>
      <c r="C2660" s="13"/>
      <c r="E2660"/>
    </row>
    <row r="2661" spans="2:5" ht="17.399999999999999" customHeight="1" x14ac:dyDescent="0.25">
      <c r="B2661" s="13"/>
      <c r="C2661" s="13"/>
      <c r="E2661"/>
    </row>
    <row r="2662" spans="2:5" ht="17.399999999999999" customHeight="1" x14ac:dyDescent="0.25">
      <c r="B2662" s="13"/>
      <c r="C2662" s="13"/>
      <c r="E2662"/>
    </row>
    <row r="2663" spans="2:5" ht="17.399999999999999" customHeight="1" x14ac:dyDescent="0.25">
      <c r="B2663" s="13"/>
      <c r="C2663" s="13"/>
      <c r="E2663" s="13"/>
    </row>
    <row r="2664" spans="2:5" ht="17.399999999999999" customHeight="1" x14ac:dyDescent="0.25">
      <c r="B2664" s="13"/>
      <c r="C2664" s="13"/>
      <c r="E2664" s="13"/>
    </row>
    <row r="2665" spans="2:5" ht="17.399999999999999" customHeight="1" x14ac:dyDescent="0.25">
      <c r="B2665" s="13"/>
      <c r="C2665" s="13"/>
      <c r="E2665" s="13"/>
    </row>
    <row r="2666" spans="2:5" ht="17.399999999999999" customHeight="1" x14ac:dyDescent="0.25">
      <c r="B2666" s="13"/>
      <c r="C2666" s="13"/>
      <c r="E2666" s="13"/>
    </row>
    <row r="2667" spans="2:5" ht="17.399999999999999" customHeight="1" x14ac:dyDescent="0.25">
      <c r="B2667" s="13"/>
      <c r="C2667" s="13"/>
      <c r="E2667" s="13"/>
    </row>
    <row r="2668" spans="2:5" ht="17.399999999999999" customHeight="1" x14ac:dyDescent="0.25">
      <c r="B2668" s="13"/>
      <c r="C2668" s="13"/>
    </row>
    <row r="2669" spans="2:5" ht="17.399999999999999" customHeight="1" x14ac:dyDescent="0.25">
      <c r="B2669" s="13"/>
      <c r="C2669" s="13"/>
    </row>
    <row r="2670" spans="2:5" ht="17.399999999999999" customHeight="1" x14ac:dyDescent="0.25">
      <c r="B2670" s="13"/>
      <c r="C2670" s="13"/>
      <c r="E2670" s="13"/>
    </row>
    <row r="2671" spans="2:5" ht="17.399999999999999" customHeight="1" x14ac:dyDescent="0.25">
      <c r="B2671" s="13"/>
      <c r="C2671" s="13"/>
      <c r="E2671" s="13"/>
    </row>
    <row r="2672" spans="2:5" ht="17.399999999999999" customHeight="1" x14ac:dyDescent="0.25">
      <c r="B2672" s="13"/>
      <c r="C2672" s="13"/>
      <c r="E2672" s="13"/>
    </row>
    <row r="2673" spans="2:5" ht="17.399999999999999" customHeight="1" x14ac:dyDescent="0.25">
      <c r="B2673" s="13"/>
      <c r="C2673" s="13"/>
      <c r="E2673" s="13"/>
    </row>
    <row r="2674" spans="2:5" ht="17.399999999999999" customHeight="1" x14ac:dyDescent="0.25">
      <c r="B2674" s="13"/>
      <c r="C2674" s="13"/>
    </row>
    <row r="2675" spans="2:5" ht="17.399999999999999" customHeight="1" x14ac:dyDescent="0.25">
      <c r="B2675" s="13"/>
      <c r="C2675" s="13"/>
    </row>
    <row r="2676" spans="2:5" ht="17.399999999999999" customHeight="1" x14ac:dyDescent="0.25">
      <c r="B2676" s="11"/>
      <c r="C2676" s="11"/>
      <c r="D2676" s="11"/>
      <c r="E2676" s="12"/>
    </row>
  </sheetData>
  <sheetProtection algorithmName="SHA-512" hashValue="pcbfG7wyHXITKbWWFFjl2k/KBsSzar+5C1nUKtWYAEhI0SJGkH7mOBEH4mf9MJ2rsvMp3gY9aXkWWhBIpeDA1A==" saltValue="pLSUmDXR6c/VQHKLGaQaDw==" spinCount="100000" sheet="1" objects="1" scenarios="1"/>
  <protectedRanges>
    <protectedRange algorithmName="SHA-512" hashValue="v7T+MT4VZh7WJrtE9shnqKnpt0ShD3t/2Al2PMLBxdk0uTadeIDF+qTDVeQzXK56aEB/hEJ5Ry5HcVmR5aFzTw==" saltValue="BQuc6ZYM7z6LRK7NmaWAmg==" spinCount="100000" sqref="A1:D20 F1:I2 G3:I20 F3:F1930" name="Range3_19"/>
  </protectedRange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Shipment Report</vt:lpstr>
      <vt:lpstr>DV</vt:lpstr>
      <vt:lpstr>Result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Ratchapon Phakkapornphattarapop</dc:creator>
  <cp:lastModifiedBy>Ratchapon Phakkapornphattarapop</cp:lastModifiedBy>
  <dcterms:created xsi:type="dcterms:W3CDTF">2025-01-17T10:14:19Z</dcterms:created>
  <dcterms:modified xsi:type="dcterms:W3CDTF">2025-09-09T07:48:45Z</dcterms:modified>
</cp:coreProperties>
</file>